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to\Desktop\"/>
    </mc:Choice>
  </mc:AlternateContent>
  <bookViews>
    <workbookView xWindow="0" yWindow="0" windowWidth="28800" windowHeight="12210"/>
  </bookViews>
  <sheets>
    <sheet name="7-11 лет сентяб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C25" i="1"/>
  <c r="D25" i="1"/>
  <c r="E25" i="1"/>
  <c r="E29" i="1" s="1"/>
  <c r="F25" i="1"/>
  <c r="G25" i="1"/>
  <c r="G29" i="1" s="1"/>
  <c r="C28" i="1"/>
  <c r="C29" i="1" s="1"/>
  <c r="D28" i="1"/>
  <c r="D29" i="1" s="1"/>
  <c r="E28" i="1"/>
  <c r="F28" i="1"/>
  <c r="F29" i="1" s="1"/>
  <c r="G28" i="1"/>
  <c r="C35" i="1"/>
  <c r="D35" i="1"/>
  <c r="E35" i="1"/>
  <c r="F35" i="1"/>
  <c r="G35" i="1"/>
  <c r="C43" i="1"/>
  <c r="D43" i="1"/>
  <c r="E43" i="1"/>
  <c r="F43" i="1"/>
  <c r="G43" i="1"/>
  <c r="C46" i="1"/>
  <c r="D46" i="1"/>
  <c r="D47" i="1" s="1"/>
  <c r="E46" i="1"/>
  <c r="E47" i="1" s="1"/>
  <c r="F46" i="1"/>
  <c r="F47" i="1" s="1"/>
  <c r="G46" i="1"/>
  <c r="G47" i="1" s="1"/>
  <c r="C47" i="1"/>
  <c r="C52" i="1"/>
  <c r="D52" i="1"/>
  <c r="E52" i="1"/>
  <c r="F52" i="1"/>
  <c r="G52" i="1"/>
  <c r="C60" i="1"/>
  <c r="C64" i="1" s="1"/>
  <c r="D60" i="1"/>
  <c r="D64" i="1" s="1"/>
  <c r="E60" i="1"/>
  <c r="E64" i="1" s="1"/>
  <c r="F60" i="1"/>
  <c r="G60" i="1"/>
  <c r="C63" i="1"/>
  <c r="D63" i="1"/>
  <c r="E63" i="1"/>
  <c r="F63" i="1"/>
  <c r="G63" i="1"/>
  <c r="F64" i="1"/>
  <c r="G64" i="1"/>
  <c r="C73" i="1"/>
  <c r="D73" i="1"/>
  <c r="E73" i="1"/>
  <c r="F73" i="1"/>
  <c r="G73" i="1"/>
  <c r="C79" i="1"/>
  <c r="D79" i="1"/>
  <c r="E79" i="1"/>
  <c r="E83" i="1" s="1"/>
  <c r="F79" i="1"/>
  <c r="G79" i="1"/>
  <c r="G83" i="1" s="1"/>
  <c r="C82" i="1"/>
  <c r="C83" i="1" s="1"/>
  <c r="D82" i="1"/>
  <c r="D83" i="1" s="1"/>
  <c r="E82" i="1"/>
  <c r="F82" i="1"/>
  <c r="F83" i="1" s="1"/>
  <c r="G82" i="1"/>
  <c r="C88" i="1"/>
  <c r="D88" i="1"/>
  <c r="E88" i="1"/>
  <c r="F88" i="1"/>
  <c r="G88" i="1"/>
  <c r="C94" i="1"/>
  <c r="D94" i="1"/>
  <c r="E94" i="1"/>
  <c r="F94" i="1"/>
  <c r="G94" i="1"/>
  <c r="C97" i="1"/>
  <c r="D97" i="1"/>
  <c r="D98" i="1" s="1"/>
  <c r="E97" i="1"/>
  <c r="E98" i="1" s="1"/>
  <c r="F97" i="1"/>
  <c r="F98" i="1" s="1"/>
  <c r="G97" i="1"/>
  <c r="G98" i="1" s="1"/>
  <c r="C98" i="1"/>
  <c r="C103" i="1"/>
  <c r="D103" i="1"/>
  <c r="E103" i="1"/>
  <c r="F103" i="1"/>
  <c r="G103" i="1"/>
  <c r="C110" i="1"/>
  <c r="D110" i="1"/>
  <c r="E110" i="1"/>
  <c r="F110" i="1"/>
  <c r="G110" i="1"/>
  <c r="C113" i="1"/>
  <c r="D113" i="1"/>
  <c r="E113" i="1"/>
  <c r="F113" i="1"/>
  <c r="G113" i="1"/>
  <c r="C120" i="1"/>
  <c r="D120" i="1"/>
  <c r="E120" i="1"/>
  <c r="F120" i="1"/>
  <c r="G120" i="1"/>
  <c r="C128" i="1"/>
  <c r="D128" i="1"/>
  <c r="E128" i="1"/>
  <c r="F128" i="1"/>
  <c r="G128" i="1"/>
  <c r="C131" i="1"/>
  <c r="D131" i="1"/>
  <c r="E131" i="1"/>
  <c r="E132" i="1" s="1"/>
  <c r="F131" i="1"/>
  <c r="F132" i="1" s="1"/>
  <c r="G131" i="1"/>
  <c r="G132" i="1" s="1"/>
  <c r="C132" i="1"/>
  <c r="D132" i="1"/>
  <c r="C137" i="1"/>
  <c r="D137" i="1"/>
  <c r="E137" i="1"/>
  <c r="F137" i="1"/>
  <c r="G137" i="1"/>
  <c r="C143" i="1"/>
  <c r="C196" i="1" s="1"/>
  <c r="D143" i="1"/>
  <c r="D147" i="1" s="1"/>
  <c r="E143" i="1"/>
  <c r="E147" i="1" s="1"/>
  <c r="F143" i="1"/>
  <c r="F147" i="1" s="1"/>
  <c r="G143" i="1"/>
  <c r="C146" i="1"/>
  <c r="C147" i="1" s="1"/>
  <c r="D146" i="1"/>
  <c r="E146" i="1"/>
  <c r="F146" i="1"/>
  <c r="G146" i="1"/>
  <c r="G147" i="1"/>
  <c r="C156" i="1"/>
  <c r="D156" i="1"/>
  <c r="E156" i="1"/>
  <c r="F156" i="1"/>
  <c r="G156" i="1"/>
  <c r="C164" i="1"/>
  <c r="D164" i="1"/>
  <c r="E164" i="1"/>
  <c r="F164" i="1"/>
  <c r="F168" i="1" s="1"/>
  <c r="G164" i="1"/>
  <c r="C167" i="1"/>
  <c r="C168" i="1" s="1"/>
  <c r="D167" i="1"/>
  <c r="D197" i="1" s="1"/>
  <c r="E167" i="1"/>
  <c r="E168" i="1" s="1"/>
  <c r="F167" i="1"/>
  <c r="G167" i="1"/>
  <c r="G168" i="1" s="1"/>
  <c r="C173" i="1"/>
  <c r="C195" i="1" s="1"/>
  <c r="D173" i="1"/>
  <c r="D195" i="1" s="1"/>
  <c r="E173" i="1"/>
  <c r="E184" i="1" s="1"/>
  <c r="E185" i="1" s="1"/>
  <c r="E186" i="1" s="1"/>
  <c r="F173" i="1"/>
  <c r="F184" i="1" s="1"/>
  <c r="F185" i="1" s="1"/>
  <c r="F186" i="1" s="1"/>
  <c r="G173" i="1"/>
  <c r="G184" i="1" s="1"/>
  <c r="G185" i="1" s="1"/>
  <c r="G186" i="1" s="1"/>
  <c r="C180" i="1"/>
  <c r="D180" i="1"/>
  <c r="E180" i="1"/>
  <c r="F180" i="1"/>
  <c r="G180" i="1"/>
  <c r="C183" i="1"/>
  <c r="D183" i="1"/>
  <c r="E183" i="1"/>
  <c r="E197" i="1" s="1"/>
  <c r="F183" i="1"/>
  <c r="F197" i="1" s="1"/>
  <c r="G183" i="1"/>
  <c r="G197" i="1" s="1"/>
  <c r="C184" i="1"/>
  <c r="C185" i="1" s="1"/>
  <c r="C186" i="1" s="1"/>
  <c r="D184" i="1"/>
  <c r="D185" i="1" s="1"/>
  <c r="D186" i="1" s="1"/>
  <c r="G196" i="1"/>
  <c r="C197" i="1"/>
  <c r="F196" i="1" l="1"/>
  <c r="E196" i="1"/>
  <c r="D196" i="1"/>
  <c r="G195" i="1"/>
  <c r="F195" i="1"/>
  <c r="E195" i="1"/>
  <c r="D168" i="1"/>
</calcChain>
</file>

<file path=xl/sharedStrings.xml><?xml version="1.0" encoding="utf-8"?>
<sst xmlns="http://schemas.openxmlformats.org/spreadsheetml/2006/main" count="291" uniqueCount="168">
  <si>
    <t>полдник</t>
  </si>
  <si>
    <t>обед</t>
  </si>
  <si>
    <t xml:space="preserve">завтрак </t>
  </si>
  <si>
    <t>Энергетическая ценность</t>
  </si>
  <si>
    <t>Углеводы</t>
  </si>
  <si>
    <t>Жиры</t>
  </si>
  <si>
    <t>Белки</t>
  </si>
  <si>
    <t xml:space="preserve">Выход, гр </t>
  </si>
  <si>
    <t xml:space="preserve">Фактическое среднее значение по меню </t>
  </si>
  <si>
    <t>235-352,5</t>
  </si>
  <si>
    <t>33,5-50,3</t>
  </si>
  <si>
    <t>7,9-11,9</t>
  </si>
  <si>
    <t>7,7-11,4</t>
  </si>
  <si>
    <t>полдник 10-15%</t>
  </si>
  <si>
    <t>705-822,5</t>
  </si>
  <si>
    <t>100,5-117,3</t>
  </si>
  <si>
    <t>23,7-27,7</t>
  </si>
  <si>
    <t>23,1-26,9</t>
  </si>
  <si>
    <t>обед  30-35%</t>
  </si>
  <si>
    <t>470-587,5</t>
  </si>
  <si>
    <t>67-83,8</t>
  </si>
  <si>
    <t>15,8-19,8</t>
  </si>
  <si>
    <t>15,4-19,3</t>
  </si>
  <si>
    <t xml:space="preserve">завтрак 20-30% </t>
  </si>
  <si>
    <t xml:space="preserve">Выход, гр. </t>
  </si>
  <si>
    <t>Норма среднее значение СанПиН 2.3/2.4.3590-20 Приложение N 10 Таблица 1, Таблица 3</t>
  </si>
  <si>
    <t>СРЕДНЕЕ ЗНАЧЕНИЕ ЗА ПЕРИОД:</t>
  </si>
  <si>
    <t>ИТОГО ЗА ВЕСЬ ПЕРИОД:</t>
  </si>
  <si>
    <t>ИТОГО ЗА ДЕНЬ:</t>
  </si>
  <si>
    <t>ИТОГО ЗА ПОЛДНИК</t>
  </si>
  <si>
    <t>543.4</t>
  </si>
  <si>
    <t>Пирожки печеные из сдобного теста с капустным фаршем</t>
  </si>
  <si>
    <t>Кисель витаминизированный</t>
  </si>
  <si>
    <t>ПОЛДНИК</t>
  </si>
  <si>
    <t>ИТОГО ЗА ОБЕД</t>
  </si>
  <si>
    <t>Хлеб ржаной</t>
  </si>
  <si>
    <t>Хлеб пшеничный витаминизированный</t>
  </si>
  <si>
    <t>Напиток из шиповника</t>
  </si>
  <si>
    <t>Каша гречневая рассыпчатая</t>
  </si>
  <si>
    <t>Бефстроганов из кур</t>
  </si>
  <si>
    <t>134.1</t>
  </si>
  <si>
    <t>Рассольник ленинградский на курином бульоне</t>
  </si>
  <si>
    <t>ОБЕД</t>
  </si>
  <si>
    <t>ИТОГО ЗА ЗАВТРАК</t>
  </si>
  <si>
    <t>494.1</t>
  </si>
  <si>
    <t>Чай с клубникой и сахаром</t>
  </si>
  <si>
    <t>Булочка ванильная</t>
  </si>
  <si>
    <t>Суп молочный с макаронными изделиями</t>
  </si>
  <si>
    <t>ЗАВТРАК</t>
  </si>
  <si>
    <t>День 10</t>
  </si>
  <si>
    <t>Крендель сахарный</t>
  </si>
  <si>
    <t>511.1</t>
  </si>
  <si>
    <t>Компот из замороженной ягоды</t>
  </si>
  <si>
    <t>Компот из смеси сухофруктов</t>
  </si>
  <si>
    <t>Каша пшеничная</t>
  </si>
  <si>
    <t>Соус томатный</t>
  </si>
  <si>
    <t>Голубцы ленивые</t>
  </si>
  <si>
    <t>Суп картофельный с бобовыми на курином бульоне</t>
  </si>
  <si>
    <t>494.2</t>
  </si>
  <si>
    <t>Чай яблочно-вишневый</t>
  </si>
  <si>
    <t>Соус сметанный</t>
  </si>
  <si>
    <t>Рис отварной</t>
  </si>
  <si>
    <t>б/н</t>
  </si>
  <si>
    <t>Наггетсы куриные</t>
  </si>
  <si>
    <t xml:space="preserve">    или Овощи консервированные</t>
  </si>
  <si>
    <t>Овощи отварные</t>
  </si>
  <si>
    <t>День 9</t>
  </si>
  <si>
    <t>Пирожки печеные из сдобного теста с повидлом</t>
  </si>
  <si>
    <t>Сок фруктовый, плодовый, ягодный</t>
  </si>
  <si>
    <t>512.1</t>
  </si>
  <si>
    <t>Компот из кураги</t>
  </si>
  <si>
    <t>Жаркое из птицы</t>
  </si>
  <si>
    <t>142.3</t>
  </si>
  <si>
    <t>Щи из свежей капусты с картофелем на курином бульоне</t>
  </si>
  <si>
    <t>Чай с лимоном и сахаром</t>
  </si>
  <si>
    <t xml:space="preserve">Булочка дорожная </t>
  </si>
  <si>
    <t>Каша пшенная молочная жидкая</t>
  </si>
  <si>
    <t>День 8</t>
  </si>
  <si>
    <t>Пирог морковный</t>
  </si>
  <si>
    <t>Кисломолочный продукт</t>
  </si>
  <si>
    <t>435.1</t>
  </si>
  <si>
    <t>Соус Бешамель</t>
  </si>
  <si>
    <t>Митбол из индейки</t>
  </si>
  <si>
    <t>157.2</t>
  </si>
  <si>
    <t xml:space="preserve">Суп-лапша домашняя </t>
  </si>
  <si>
    <t>Чай с сахаром и брусникой</t>
  </si>
  <si>
    <t>Булочка домашняя</t>
  </si>
  <si>
    <t>Батон нарезной</t>
  </si>
  <si>
    <t>Омлет с брокколи</t>
  </si>
  <si>
    <t>День 7</t>
  </si>
  <si>
    <t>555.1</t>
  </si>
  <si>
    <t>Брецель</t>
  </si>
  <si>
    <t>Спагетти  отварные с маслом</t>
  </si>
  <si>
    <t>Соус Болоньезе (мясо птицы)</t>
  </si>
  <si>
    <t>128.2</t>
  </si>
  <si>
    <t>Борщ с капустой и картофелем на курином бульоне</t>
  </si>
  <si>
    <t>Чай с сахаром</t>
  </si>
  <si>
    <t>242.1</t>
  </si>
  <si>
    <t>Блинчики с молочным сладким соусом</t>
  </si>
  <si>
    <t>Каша рисовая молочная жидкая</t>
  </si>
  <si>
    <t>Неделя 2 День 6</t>
  </si>
  <si>
    <t>Пирожки печеные из сдобного теста с яблоком</t>
  </si>
  <si>
    <t>Кисель из концентрата плодового или ягодного</t>
  </si>
  <si>
    <t>Плов со свининой</t>
  </si>
  <si>
    <t>142.2</t>
  </si>
  <si>
    <t>Щи из свежей капусты с картофелем на мясном бульоне</t>
  </si>
  <si>
    <t>Фрукт свежий, сезонный</t>
  </si>
  <si>
    <t>Макаронные изделия, запеченные с сыром</t>
  </si>
  <si>
    <t>День 5</t>
  </si>
  <si>
    <t>573.2</t>
  </si>
  <si>
    <t>Рогалик со сгущенкой</t>
  </si>
  <si>
    <t>Рагу из птицы</t>
  </si>
  <si>
    <t>144.1</t>
  </si>
  <si>
    <t>372.2</t>
  </si>
  <si>
    <t>Голубцы ленивые из кур</t>
  </si>
  <si>
    <t>День 4</t>
  </si>
  <si>
    <t>454.4</t>
  </si>
  <si>
    <t>Пирожки печеные из дрожжевого теста с капустой и яйцом</t>
  </si>
  <si>
    <t>РЦ 10.86.</t>
  </si>
  <si>
    <t>Напиток  витаминизированный</t>
  </si>
  <si>
    <t>418.1</t>
  </si>
  <si>
    <t>Каша из гороха с маслом</t>
  </si>
  <si>
    <t>410.1</t>
  </si>
  <si>
    <t>Фрикадельки куриные</t>
  </si>
  <si>
    <t>155.3</t>
  </si>
  <si>
    <t>Суп картофельный с рисом на курином бульоне</t>
  </si>
  <si>
    <t>511.2</t>
  </si>
  <si>
    <t>Напиток из вишни</t>
  </si>
  <si>
    <t>Плюшка новомосковская</t>
  </si>
  <si>
    <t>Запеканка из творога (с соусом)</t>
  </si>
  <si>
    <t>День 3</t>
  </si>
  <si>
    <t>Булочка с корицей</t>
  </si>
  <si>
    <t xml:space="preserve">     или Картофель отварной</t>
  </si>
  <si>
    <t>Пюре картофельное</t>
  </si>
  <si>
    <t>Наггетсы рыбные</t>
  </si>
  <si>
    <t>Свекольник</t>
  </si>
  <si>
    <t>Яйца вареные</t>
  </si>
  <si>
    <t>Бутерброды горячие с сыром</t>
  </si>
  <si>
    <t>Каша манная вязкая</t>
  </si>
  <si>
    <t>День 2</t>
  </si>
  <si>
    <t>543.3</t>
  </si>
  <si>
    <t>Пирожки печеные из сдобного теста с картофелем</t>
  </si>
  <si>
    <t>390.4</t>
  </si>
  <si>
    <t>Тефтели куриные</t>
  </si>
  <si>
    <t>Суп картофельный с макаронными изделиями на курином бульоне</t>
  </si>
  <si>
    <t>242.2</t>
  </si>
  <si>
    <t>Блинчики с повидлом</t>
  </si>
  <si>
    <t>Каша "Дружба"</t>
  </si>
  <si>
    <t>Неделя 1 День 1</t>
  </si>
  <si>
    <t>№ рецептуры</t>
  </si>
  <si>
    <t>Пищевые вещества</t>
  </si>
  <si>
    <t>Вес блюда</t>
  </si>
  <si>
    <t>Наименование блюда</t>
  </si>
  <si>
    <t>Прием пищи</t>
  </si>
  <si>
    <t xml:space="preserve">7-11 лет </t>
  </si>
  <si>
    <t>Возрастная категория:</t>
  </si>
  <si>
    <t>Ежедневное 10 дневное меню основного (организованного) питания учащихся в школьных столовых Ленинского района г. Саратова</t>
  </si>
  <si>
    <t>08.01.2024г.</t>
  </si>
  <si>
    <t xml:space="preserve">                                                                  (дата)</t>
  </si>
  <si>
    <t>(ФИО)</t>
  </si>
  <si>
    <t>Н.И. Цибульская</t>
  </si>
  <si>
    <t xml:space="preserve">                                                                   (ФИО)</t>
  </si>
  <si>
    <t>(должность)</t>
  </si>
  <si>
    <t>ИП Цибульская Н.И.</t>
  </si>
  <si>
    <t xml:space="preserve">                                                        (должность)</t>
  </si>
  <si>
    <t>_________________________________</t>
  </si>
  <si>
    <t>УТВЕРЖДАЮ</t>
  </si>
  <si>
    <t xml:space="preserve">                                           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</si>
</sst>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charset val="204"/>
    </font>
    <font>
      <sz val="10"/>
      <color theme="1"/>
      <name val="Arimo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mo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11"/>
      <name val="Arial Cyr"/>
      <charset val="204"/>
    </font>
    <font>
      <i/>
      <sz val="8"/>
      <name val="Arial Cyr"/>
      <charset val="204"/>
    </font>
    <font>
      <i/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 wrapText="1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right" wrapText="1"/>
    </xf>
    <xf numFmtId="0" fontId="1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right" wrapText="1"/>
    </xf>
    <xf numFmtId="0" fontId="5" fillId="0" borderId="22" xfId="0" applyFont="1" applyBorder="1" applyAlignment="1">
      <alignment horizontal="center" wrapText="1"/>
    </xf>
    <xf numFmtId="2" fontId="5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2" fontId="6" fillId="0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left" vertical="top"/>
    </xf>
    <xf numFmtId="0" fontId="0" fillId="0" borderId="4" xfId="0" applyNumberForma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5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9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42" xfId="0" applyFont="1" applyBorder="1"/>
    <xf numFmtId="0" fontId="5" fillId="0" borderId="43" xfId="0" applyFont="1" applyBorder="1" applyAlignment="1">
      <alignment horizontal="left" vertical="top"/>
    </xf>
    <xf numFmtId="0" fontId="1" fillId="0" borderId="41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6" fillId="0" borderId="0" xfId="0" applyFont="1" applyFill="1"/>
    <xf numFmtId="0" fontId="6" fillId="0" borderId="33" xfId="0" applyFont="1" applyFill="1" applyBorder="1" applyAlignment="1">
      <alignment horizontal="left" vertical="top"/>
    </xf>
    <xf numFmtId="0" fontId="6" fillId="0" borderId="34" xfId="0" applyFont="1" applyFill="1" applyBorder="1" applyAlignment="1">
      <alignment horizontal="left" vertical="top"/>
    </xf>
    <xf numFmtId="0" fontId="0" fillId="0" borderId="0" xfId="0" applyFill="1"/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2" fontId="6" fillId="0" borderId="29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0" xfId="0" applyFont="1" applyAlignment="1">
      <alignment vertical="center" wrapText="1"/>
    </xf>
    <xf numFmtId="0" fontId="6" fillId="0" borderId="47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49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1" fontId="6" fillId="0" borderId="51" xfId="0" applyNumberFormat="1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52" xfId="0" applyFont="1" applyFill="1" applyBorder="1" applyAlignment="1">
      <alignment horizontal="right"/>
    </xf>
    <xf numFmtId="0" fontId="0" fillId="0" borderId="52" xfId="0" applyFill="1" applyBorder="1" applyAlignment="1">
      <alignment horizontal="center"/>
    </xf>
    <xf numFmtId="2" fontId="0" fillId="0" borderId="52" xfId="0" applyNumberForma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9" fillId="0" borderId="53" xfId="0" applyFont="1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2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6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wrapText="1"/>
    </xf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zoomScaleNormal="100" workbookViewId="0">
      <selection activeCell="H187" sqref="H187"/>
    </sheetView>
  </sheetViews>
  <sheetFormatPr defaultColWidth="9.140625" defaultRowHeight="12.75"/>
  <cols>
    <col min="1" max="1" width="11.85546875" style="5" customWidth="1"/>
    <col min="2" max="2" width="61.7109375" style="4" customWidth="1"/>
    <col min="3" max="3" width="10.7109375" style="3" customWidth="1"/>
    <col min="4" max="6" width="10.7109375" style="2" customWidth="1"/>
    <col min="7" max="7" width="17" style="1" customWidth="1"/>
    <col min="8" max="8" width="15.7109375" style="1" customWidth="1"/>
    <col min="9" max="9" width="7.7109375" customWidth="1"/>
  </cols>
  <sheetData>
    <row r="1" spans="1:8" ht="22.5" customHeight="1">
      <c r="A1" s="159"/>
      <c r="B1" s="158" t="s">
        <v>167</v>
      </c>
      <c r="D1" s="142"/>
      <c r="E1" s="142"/>
      <c r="H1" s="157" t="s">
        <v>166</v>
      </c>
    </row>
    <row r="2" spans="1:8" ht="15" customHeight="1">
      <c r="A2" s="156"/>
      <c r="B2" s="155" t="s">
        <v>165</v>
      </c>
      <c r="D2" s="142"/>
      <c r="E2" s="142"/>
      <c r="F2" s="108"/>
      <c r="G2" s="154"/>
      <c r="H2" s="154"/>
    </row>
    <row r="3" spans="1:8" ht="15" customHeight="1">
      <c r="A3" s="146"/>
      <c r="B3" s="150" t="s">
        <v>164</v>
      </c>
      <c r="D3" s="142"/>
      <c r="E3" s="142"/>
      <c r="F3" s="153"/>
      <c r="G3" s="152" t="s">
        <v>163</v>
      </c>
      <c r="H3" s="151" t="s">
        <v>162</v>
      </c>
    </row>
    <row r="4" spans="1:8" ht="15" customHeight="1">
      <c r="A4" s="146"/>
      <c r="B4" s="150" t="s">
        <v>161</v>
      </c>
      <c r="D4" s="142"/>
      <c r="E4" s="142"/>
      <c r="F4" s="149"/>
      <c r="G4" s="148" t="s">
        <v>160</v>
      </c>
      <c r="H4" s="147" t="s">
        <v>159</v>
      </c>
    </row>
    <row r="5" spans="1:8" ht="15" customHeight="1">
      <c r="A5" s="146"/>
      <c r="B5" s="145" t="s">
        <v>158</v>
      </c>
      <c r="D5" s="142"/>
      <c r="E5" s="142"/>
      <c r="H5" s="144" t="s">
        <v>157</v>
      </c>
    </row>
    <row r="6" spans="1:8" s="135" customFormat="1" ht="15" customHeight="1">
      <c r="A6" s="143"/>
      <c r="B6" s="4"/>
      <c r="C6" s="3"/>
      <c r="D6" s="142"/>
      <c r="E6" s="142"/>
      <c r="F6" s="142"/>
      <c r="G6" s="3"/>
      <c r="H6" s="3"/>
    </row>
    <row r="7" spans="1:8" s="135" customFormat="1" ht="21" customHeight="1">
      <c r="A7" s="141" t="s">
        <v>156</v>
      </c>
      <c r="B7" s="141"/>
      <c r="C7" s="141"/>
      <c r="D7" s="141"/>
      <c r="E7" s="141"/>
      <c r="F7" s="141"/>
      <c r="G7" s="141"/>
      <c r="H7" s="141"/>
    </row>
    <row r="8" spans="1:8" s="135" customFormat="1" ht="12.75" customHeight="1">
      <c r="A8" s="140"/>
      <c r="B8" s="140"/>
      <c r="C8" s="140"/>
      <c r="D8" s="140"/>
      <c r="E8" s="140"/>
      <c r="F8" s="140"/>
      <c r="G8" s="140"/>
      <c r="H8" s="140"/>
    </row>
    <row r="9" spans="1:8" s="135" customFormat="1" ht="30" customHeight="1">
      <c r="A9" s="139" t="s">
        <v>155</v>
      </c>
      <c r="B9" s="135" t="s">
        <v>154</v>
      </c>
      <c r="C9" s="138"/>
      <c r="D9" s="137"/>
      <c r="E9" s="137"/>
      <c r="F9" s="137"/>
      <c r="G9" s="136"/>
      <c r="H9" s="136"/>
    </row>
    <row r="10" spans="1:8" s="135" customFormat="1" ht="13.5" customHeight="1" thickBot="1">
      <c r="A10" s="139"/>
      <c r="C10" s="138"/>
      <c r="D10" s="137"/>
      <c r="E10" s="137"/>
      <c r="F10" s="137"/>
      <c r="G10" s="136"/>
      <c r="H10" s="136"/>
    </row>
    <row r="11" spans="1:8" s="128" customFormat="1" ht="33" customHeight="1">
      <c r="A11" s="134" t="s">
        <v>153</v>
      </c>
      <c r="B11" s="133" t="s">
        <v>152</v>
      </c>
      <c r="C11" s="132" t="s">
        <v>151</v>
      </c>
      <c r="D11" s="131" t="s">
        <v>150</v>
      </c>
      <c r="E11" s="131"/>
      <c r="F11" s="131"/>
      <c r="G11" s="130" t="s">
        <v>3</v>
      </c>
      <c r="H11" s="129" t="s">
        <v>149</v>
      </c>
    </row>
    <row r="12" spans="1:8" s="121" customFormat="1" ht="13.5" thickBot="1">
      <c r="A12" s="127"/>
      <c r="B12" s="126"/>
      <c r="C12" s="125"/>
      <c r="D12" s="124" t="s">
        <v>6</v>
      </c>
      <c r="E12" s="124" t="s">
        <v>5</v>
      </c>
      <c r="F12" s="124" t="s">
        <v>4</v>
      </c>
      <c r="G12" s="123"/>
      <c r="H12" s="122"/>
    </row>
    <row r="13" spans="1:8" s="45" customFormat="1" ht="14.1" customHeight="1">
      <c r="A13" s="120" t="s">
        <v>148</v>
      </c>
      <c r="B13" s="119"/>
      <c r="C13" s="119"/>
      <c r="D13" s="119"/>
      <c r="E13" s="119"/>
      <c r="F13" s="119"/>
      <c r="G13" s="119"/>
      <c r="H13" s="118"/>
    </row>
    <row r="14" spans="1:8" ht="14.1" customHeight="1">
      <c r="A14" s="67" t="s">
        <v>48</v>
      </c>
      <c r="B14" s="66" t="s">
        <v>147</v>
      </c>
      <c r="C14" s="65">
        <v>200</v>
      </c>
      <c r="D14" s="64">
        <v>5.34</v>
      </c>
      <c r="E14" s="64">
        <v>6.86</v>
      </c>
      <c r="F14" s="64">
        <v>27.28</v>
      </c>
      <c r="G14" s="63">
        <v>203.5</v>
      </c>
      <c r="H14" s="68">
        <v>260</v>
      </c>
    </row>
    <row r="15" spans="1:8" ht="14.1" customHeight="1">
      <c r="A15" s="67"/>
      <c r="B15" s="66" t="s">
        <v>146</v>
      </c>
      <c r="C15" s="65">
        <v>100</v>
      </c>
      <c r="D15" s="64">
        <v>11.06</v>
      </c>
      <c r="E15" s="64">
        <v>10.02</v>
      </c>
      <c r="F15" s="64">
        <v>35.840000000000003</v>
      </c>
      <c r="G15" s="63">
        <v>254.24</v>
      </c>
      <c r="H15" s="62" t="s">
        <v>145</v>
      </c>
    </row>
    <row r="16" spans="1:8" ht="14.1" customHeight="1">
      <c r="A16" s="67"/>
      <c r="B16" s="66" t="s">
        <v>85</v>
      </c>
      <c r="C16" s="65">
        <v>200</v>
      </c>
      <c r="D16" s="64">
        <v>0.22</v>
      </c>
      <c r="E16" s="64">
        <v>0.06</v>
      </c>
      <c r="F16" s="64">
        <v>7.2</v>
      </c>
      <c r="G16" s="63">
        <v>29.08</v>
      </c>
      <c r="H16" s="68">
        <v>143</v>
      </c>
    </row>
    <row r="17" spans="1:8" s="45" customFormat="1" ht="14.1" customHeight="1">
      <c r="A17" s="67" t="s">
        <v>43</v>
      </c>
      <c r="B17" s="117"/>
      <c r="C17" s="70">
        <f>SUM(C14:C16)</f>
        <v>500</v>
      </c>
      <c r="D17" s="83">
        <f>SUM(D14:D16)</f>
        <v>16.619999999999997</v>
      </c>
      <c r="E17" s="83">
        <f>SUM(E14:E16)</f>
        <v>16.939999999999998</v>
      </c>
      <c r="F17" s="83">
        <f>SUM(F14:F16)</f>
        <v>70.320000000000007</v>
      </c>
      <c r="G17" s="83">
        <f>SUM(G14:G16)</f>
        <v>486.82</v>
      </c>
      <c r="H17" s="82"/>
    </row>
    <row r="18" spans="1:8" ht="14.1" customHeight="1">
      <c r="A18" s="115" t="s">
        <v>42</v>
      </c>
      <c r="B18" s="66" t="s">
        <v>144</v>
      </c>
      <c r="C18" s="65">
        <v>200</v>
      </c>
      <c r="D18" s="64">
        <v>2.16</v>
      </c>
      <c r="E18" s="64">
        <v>2.2799999999999998</v>
      </c>
      <c r="F18" s="64">
        <v>15.06</v>
      </c>
      <c r="G18" s="63">
        <v>89</v>
      </c>
      <c r="H18" s="68">
        <v>147</v>
      </c>
    </row>
    <row r="19" spans="1:8" ht="14.1" customHeight="1">
      <c r="A19" s="114"/>
      <c r="B19" s="66" t="s">
        <v>143</v>
      </c>
      <c r="C19" s="65">
        <v>90</v>
      </c>
      <c r="D19" s="64">
        <v>9.76</v>
      </c>
      <c r="E19" s="64">
        <v>13.03</v>
      </c>
      <c r="F19" s="64">
        <v>14.6</v>
      </c>
      <c r="G19" s="63">
        <v>230.35</v>
      </c>
      <c r="H19" s="62" t="s">
        <v>142</v>
      </c>
    </row>
    <row r="20" spans="1:8" ht="14.1" customHeight="1">
      <c r="A20" s="114"/>
      <c r="B20" s="66" t="s">
        <v>81</v>
      </c>
      <c r="C20" s="65">
        <v>20</v>
      </c>
      <c r="D20" s="64">
        <v>0.69</v>
      </c>
      <c r="E20" s="64">
        <v>0.77</v>
      </c>
      <c r="F20" s="64">
        <v>1.64</v>
      </c>
      <c r="G20" s="63">
        <v>16.48</v>
      </c>
      <c r="H20" s="62" t="s">
        <v>80</v>
      </c>
    </row>
    <row r="21" spans="1:8" ht="14.1" customHeight="1">
      <c r="A21" s="114"/>
      <c r="B21" s="66" t="s">
        <v>38</v>
      </c>
      <c r="C21" s="65">
        <v>150</v>
      </c>
      <c r="D21" s="64">
        <v>7.64</v>
      </c>
      <c r="E21" s="64">
        <v>7.91</v>
      </c>
      <c r="F21" s="64">
        <v>38.85</v>
      </c>
      <c r="G21" s="63">
        <v>225.67</v>
      </c>
      <c r="H21" s="68">
        <v>237</v>
      </c>
    </row>
    <row r="22" spans="1:8" ht="14.1" customHeight="1">
      <c r="A22" s="114"/>
      <c r="B22" s="66" t="s">
        <v>53</v>
      </c>
      <c r="C22" s="65">
        <v>200</v>
      </c>
      <c r="D22" s="64">
        <v>0.08</v>
      </c>
      <c r="E22" s="64">
        <v>0</v>
      </c>
      <c r="F22" s="64">
        <v>10.62</v>
      </c>
      <c r="G22" s="63">
        <v>40.44</v>
      </c>
      <c r="H22" s="68">
        <v>508</v>
      </c>
    </row>
    <row r="23" spans="1:8" ht="14.1" customHeight="1">
      <c r="A23" s="114"/>
      <c r="B23" s="66" t="s">
        <v>36</v>
      </c>
      <c r="C23" s="65">
        <v>30</v>
      </c>
      <c r="D23" s="64">
        <v>1.98</v>
      </c>
      <c r="E23" s="64">
        <v>0.27</v>
      </c>
      <c r="F23" s="64">
        <v>11.4</v>
      </c>
      <c r="G23" s="63">
        <v>59.7</v>
      </c>
      <c r="H23" s="68"/>
    </row>
    <row r="24" spans="1:8" ht="14.1" customHeight="1">
      <c r="A24" s="113"/>
      <c r="B24" s="66" t="s">
        <v>35</v>
      </c>
      <c r="C24" s="65">
        <v>30</v>
      </c>
      <c r="D24" s="64">
        <v>1.98</v>
      </c>
      <c r="E24" s="64">
        <v>0.36</v>
      </c>
      <c r="F24" s="64">
        <v>10.02</v>
      </c>
      <c r="G24" s="63">
        <v>52.2</v>
      </c>
      <c r="H24" s="68"/>
    </row>
    <row r="25" spans="1:8" s="45" customFormat="1" ht="14.1" customHeight="1">
      <c r="A25" s="72" t="s">
        <v>34</v>
      </c>
      <c r="B25" s="71"/>
      <c r="C25" s="70">
        <f>SUM(C18:C24)</f>
        <v>720</v>
      </c>
      <c r="D25" s="83">
        <f>SUM(D18:D24)</f>
        <v>24.29</v>
      </c>
      <c r="E25" s="105">
        <f>SUM(E18:E24)</f>
        <v>24.619999999999997</v>
      </c>
      <c r="F25" s="83">
        <f>SUM(F18:F24)</f>
        <v>102.19000000000001</v>
      </c>
      <c r="G25" s="83">
        <f>SUM(G18:G24)</f>
        <v>713.84000000000015</v>
      </c>
      <c r="H25" s="82"/>
    </row>
    <row r="26" spans="1:8" ht="14.1" customHeight="1">
      <c r="A26" s="67" t="s">
        <v>33</v>
      </c>
      <c r="B26" s="89" t="s">
        <v>141</v>
      </c>
      <c r="C26" s="30">
        <v>100</v>
      </c>
      <c r="D26" s="29">
        <v>9.27</v>
      </c>
      <c r="E26" s="29">
        <v>9.5</v>
      </c>
      <c r="F26" s="29">
        <v>32.47</v>
      </c>
      <c r="G26" s="30">
        <v>239.67</v>
      </c>
      <c r="H26" s="88" t="s">
        <v>140</v>
      </c>
    </row>
    <row r="27" spans="1:8" ht="14.1" customHeight="1">
      <c r="A27" s="67"/>
      <c r="B27" s="89" t="s">
        <v>52</v>
      </c>
      <c r="C27" s="30">
        <v>200</v>
      </c>
      <c r="D27" s="29">
        <v>0.24</v>
      </c>
      <c r="E27" s="29">
        <v>0.06</v>
      </c>
      <c r="F27" s="29">
        <v>10.16</v>
      </c>
      <c r="G27" s="30">
        <v>42.14</v>
      </c>
      <c r="H27" s="88" t="s">
        <v>51</v>
      </c>
    </row>
    <row r="28" spans="1:8" s="45" customFormat="1" ht="14.1" customHeight="1">
      <c r="A28" s="72" t="s">
        <v>29</v>
      </c>
      <c r="B28" s="71"/>
      <c r="C28" s="70">
        <f>SUM(C26:C27)</f>
        <v>300</v>
      </c>
      <c r="D28" s="70">
        <f>SUM(D26:D27)</f>
        <v>9.51</v>
      </c>
      <c r="E28" s="70">
        <f>SUM(E26:E27)</f>
        <v>9.56</v>
      </c>
      <c r="F28" s="70">
        <f>SUM(F26:F27)</f>
        <v>42.629999999999995</v>
      </c>
      <c r="G28" s="70">
        <f>SUM(G26:G27)</f>
        <v>281.81</v>
      </c>
      <c r="H28" s="69"/>
    </row>
    <row r="29" spans="1:8" s="45" customFormat="1" ht="14.1" customHeight="1" thickBot="1">
      <c r="A29" s="81" t="s">
        <v>28</v>
      </c>
      <c r="B29" s="80"/>
      <c r="C29" s="55">
        <f>C28+C25+C17</f>
        <v>1520</v>
      </c>
      <c r="D29" s="55">
        <f>D28+D25+D17</f>
        <v>50.419999999999995</v>
      </c>
      <c r="E29" s="55">
        <f>E28+E25+E17</f>
        <v>51.12</v>
      </c>
      <c r="F29" s="55">
        <f>F28+F25+F17</f>
        <v>215.14</v>
      </c>
      <c r="G29" s="55">
        <f>G28+G25+G17</f>
        <v>1482.47</v>
      </c>
      <c r="H29" s="54"/>
    </row>
    <row r="30" spans="1:8" s="45" customFormat="1" ht="14.1" customHeight="1">
      <c r="A30" s="77" t="s">
        <v>139</v>
      </c>
      <c r="B30" s="76"/>
      <c r="C30" s="76"/>
      <c r="D30" s="76"/>
      <c r="E30" s="76"/>
      <c r="F30" s="76"/>
      <c r="G30" s="76"/>
      <c r="H30" s="75"/>
    </row>
    <row r="31" spans="1:8" ht="14.1" customHeight="1">
      <c r="A31" s="67" t="s">
        <v>48</v>
      </c>
      <c r="B31" s="66" t="s">
        <v>138</v>
      </c>
      <c r="C31" s="65">
        <v>200</v>
      </c>
      <c r="D31" s="64">
        <v>7.82</v>
      </c>
      <c r="E31" s="64">
        <v>7.04</v>
      </c>
      <c r="F31" s="64">
        <v>40.6</v>
      </c>
      <c r="G31" s="63">
        <v>257.32</v>
      </c>
      <c r="H31" s="68">
        <v>250</v>
      </c>
    </row>
    <row r="32" spans="1:8" ht="14.1" customHeight="1">
      <c r="A32" s="67"/>
      <c r="B32" s="66" t="s">
        <v>137</v>
      </c>
      <c r="C32" s="65">
        <v>60</v>
      </c>
      <c r="D32" s="64">
        <v>5.1100000000000003</v>
      </c>
      <c r="E32" s="64">
        <v>6.98</v>
      </c>
      <c r="F32" s="64">
        <v>22.45</v>
      </c>
      <c r="G32" s="63">
        <v>193.91</v>
      </c>
      <c r="H32" s="68">
        <v>7</v>
      </c>
    </row>
    <row r="33" spans="1:8" ht="14.1" customHeight="1">
      <c r="A33" s="67"/>
      <c r="B33" s="66" t="s">
        <v>136</v>
      </c>
      <c r="C33" s="65">
        <v>40</v>
      </c>
      <c r="D33" s="64">
        <v>5.0999999999999996</v>
      </c>
      <c r="E33" s="64">
        <v>4.5999999999999996</v>
      </c>
      <c r="F33" s="64">
        <v>0.3</v>
      </c>
      <c r="G33" s="63">
        <v>63</v>
      </c>
      <c r="H33" s="68">
        <v>300</v>
      </c>
    </row>
    <row r="34" spans="1:8" ht="14.1" customHeight="1">
      <c r="A34" s="116"/>
      <c r="B34" s="66" t="s">
        <v>96</v>
      </c>
      <c r="C34" s="65">
        <v>200</v>
      </c>
      <c r="D34" s="64">
        <v>0.2</v>
      </c>
      <c r="E34" s="64">
        <v>0</v>
      </c>
      <c r="F34" s="64">
        <v>6.5</v>
      </c>
      <c r="G34" s="63">
        <v>26.8</v>
      </c>
      <c r="H34" s="68">
        <v>143</v>
      </c>
    </row>
    <row r="35" spans="1:8" s="45" customFormat="1" ht="14.1" customHeight="1">
      <c r="A35" s="72" t="s">
        <v>43</v>
      </c>
      <c r="B35" s="71"/>
      <c r="C35" s="70">
        <f>SUM(C31:C34)</f>
        <v>500</v>
      </c>
      <c r="D35" s="83">
        <f>SUM(D31:D34)</f>
        <v>18.23</v>
      </c>
      <c r="E35" s="83">
        <f>SUM(E31:E34)</f>
        <v>18.619999999999997</v>
      </c>
      <c r="F35" s="83">
        <f>SUM(F31:F34)</f>
        <v>69.849999999999994</v>
      </c>
      <c r="G35" s="83">
        <f>SUM(G31:G34)</f>
        <v>541.03</v>
      </c>
      <c r="H35" s="82"/>
    </row>
    <row r="36" spans="1:8" ht="14.1" customHeight="1">
      <c r="A36" s="115" t="s">
        <v>42</v>
      </c>
      <c r="B36" s="66" t="s">
        <v>135</v>
      </c>
      <c r="C36" s="65">
        <v>200</v>
      </c>
      <c r="D36" s="64">
        <v>1.8</v>
      </c>
      <c r="E36" s="64">
        <v>5.94</v>
      </c>
      <c r="F36" s="64">
        <v>11.54</v>
      </c>
      <c r="G36" s="63">
        <v>87.08</v>
      </c>
      <c r="H36" s="68">
        <v>131</v>
      </c>
    </row>
    <row r="37" spans="1:8" ht="14.1" customHeight="1">
      <c r="A37" s="114"/>
      <c r="B37" s="66" t="s">
        <v>134</v>
      </c>
      <c r="C37" s="65">
        <v>90</v>
      </c>
      <c r="D37" s="64">
        <v>14.17</v>
      </c>
      <c r="E37" s="64">
        <v>10.67</v>
      </c>
      <c r="F37" s="64">
        <v>35.229999999999997</v>
      </c>
      <c r="G37" s="63">
        <v>202.03</v>
      </c>
      <c r="H37" s="88" t="s">
        <v>62</v>
      </c>
    </row>
    <row r="38" spans="1:8" ht="14.1" customHeight="1">
      <c r="A38" s="114"/>
      <c r="B38" s="66" t="s">
        <v>133</v>
      </c>
      <c r="C38" s="65">
        <v>150</v>
      </c>
      <c r="D38" s="64">
        <v>3.06</v>
      </c>
      <c r="E38" s="64">
        <v>7.8</v>
      </c>
      <c r="F38" s="64">
        <v>20.45</v>
      </c>
      <c r="G38" s="63">
        <v>197.25</v>
      </c>
      <c r="H38" s="68">
        <v>312</v>
      </c>
    </row>
    <row r="39" spans="1:8" ht="14.1" customHeight="1">
      <c r="A39" s="114"/>
      <c r="B39" s="66" t="s">
        <v>132</v>
      </c>
      <c r="C39" s="65">
        <v>150</v>
      </c>
      <c r="D39" s="64">
        <v>3.03</v>
      </c>
      <c r="E39" s="64">
        <v>8.0500000000000007</v>
      </c>
      <c r="F39" s="64">
        <v>20.29</v>
      </c>
      <c r="G39" s="63">
        <v>194.23</v>
      </c>
      <c r="H39" s="68">
        <v>173</v>
      </c>
    </row>
    <row r="40" spans="1:8" ht="14.1" customHeight="1">
      <c r="A40" s="114"/>
      <c r="B40" s="66" t="s">
        <v>70</v>
      </c>
      <c r="C40" s="65">
        <v>200</v>
      </c>
      <c r="D40" s="64">
        <v>1.92</v>
      </c>
      <c r="E40" s="64">
        <v>0.12</v>
      </c>
      <c r="F40" s="64">
        <v>25.86</v>
      </c>
      <c r="G40" s="63">
        <v>112.36</v>
      </c>
      <c r="H40" s="62" t="s">
        <v>69</v>
      </c>
    </row>
    <row r="41" spans="1:8" ht="14.1" customHeight="1">
      <c r="A41" s="114"/>
      <c r="B41" s="66" t="s">
        <v>36</v>
      </c>
      <c r="C41" s="65">
        <v>30</v>
      </c>
      <c r="D41" s="64">
        <v>1.98</v>
      </c>
      <c r="E41" s="64">
        <v>0.27</v>
      </c>
      <c r="F41" s="64">
        <v>11.4</v>
      </c>
      <c r="G41" s="63">
        <v>59.7</v>
      </c>
      <c r="H41" s="68"/>
    </row>
    <row r="42" spans="1:8" ht="14.1" customHeight="1">
      <c r="A42" s="113"/>
      <c r="B42" s="66" t="s">
        <v>35</v>
      </c>
      <c r="C42" s="65">
        <v>30</v>
      </c>
      <c r="D42" s="64">
        <v>1.98</v>
      </c>
      <c r="E42" s="64">
        <v>0.36</v>
      </c>
      <c r="F42" s="64">
        <v>10.02</v>
      </c>
      <c r="G42" s="63">
        <v>52.2</v>
      </c>
      <c r="H42" s="68"/>
    </row>
    <row r="43" spans="1:8" s="45" customFormat="1" ht="14.1" customHeight="1">
      <c r="A43" s="72" t="s">
        <v>34</v>
      </c>
      <c r="B43" s="71"/>
      <c r="C43" s="70">
        <f>SUM(C36:C42)-C39</f>
        <v>700</v>
      </c>
      <c r="D43" s="83">
        <f>SUM(D36:D42)-D39</f>
        <v>24.910000000000004</v>
      </c>
      <c r="E43" s="83">
        <f>SUM(E36:E42)-E39</f>
        <v>25.16</v>
      </c>
      <c r="F43" s="83">
        <f>SUM(F36:F42)-F39</f>
        <v>114.5</v>
      </c>
      <c r="G43" s="83">
        <f>SUM(G36:G42)-G39</f>
        <v>710.62000000000012</v>
      </c>
      <c r="H43" s="82"/>
    </row>
    <row r="44" spans="1:8" ht="14.1" customHeight="1">
      <c r="A44" s="67" t="s">
        <v>33</v>
      </c>
      <c r="B44" s="66" t="s">
        <v>32</v>
      </c>
      <c r="C44" s="65">
        <v>200</v>
      </c>
      <c r="D44" s="64">
        <v>0</v>
      </c>
      <c r="E44" s="64">
        <v>0</v>
      </c>
      <c r="F44" s="64">
        <v>15</v>
      </c>
      <c r="G44" s="63">
        <v>95</v>
      </c>
      <c r="H44" s="68">
        <v>614</v>
      </c>
    </row>
    <row r="45" spans="1:8" ht="14.1" customHeight="1">
      <c r="A45" s="67"/>
      <c r="B45" s="66" t="s">
        <v>131</v>
      </c>
      <c r="C45" s="65">
        <v>100</v>
      </c>
      <c r="D45" s="64">
        <v>10.31</v>
      </c>
      <c r="E45" s="64">
        <v>10</v>
      </c>
      <c r="F45" s="64">
        <v>25.13</v>
      </c>
      <c r="G45" s="63">
        <v>245.94</v>
      </c>
      <c r="H45" s="68">
        <v>438</v>
      </c>
    </row>
    <row r="46" spans="1:8" s="45" customFormat="1" ht="14.1" customHeight="1">
      <c r="A46" s="72" t="s">
        <v>29</v>
      </c>
      <c r="B46" s="71"/>
      <c r="C46" s="70">
        <f>SUM(C44:C45)</f>
        <v>300</v>
      </c>
      <c r="D46" s="83">
        <f>SUM(D44:D45)</f>
        <v>10.31</v>
      </c>
      <c r="E46" s="83">
        <f>SUM(E44:E45)</f>
        <v>10</v>
      </c>
      <c r="F46" s="83">
        <f>SUM(F44:F45)</f>
        <v>40.129999999999995</v>
      </c>
      <c r="G46" s="83">
        <f>SUM(G44:G45)</f>
        <v>340.94</v>
      </c>
      <c r="H46" s="82"/>
    </row>
    <row r="47" spans="1:8" s="45" customFormat="1" ht="14.1" customHeight="1" thickBot="1">
      <c r="A47" s="81" t="s">
        <v>28</v>
      </c>
      <c r="B47" s="80"/>
      <c r="C47" s="55">
        <f>C46+C43+C35</f>
        <v>1500</v>
      </c>
      <c r="D47" s="59">
        <f>D46+D43+D35</f>
        <v>53.45</v>
      </c>
      <c r="E47" s="59">
        <f>E46+E43+E35</f>
        <v>53.779999999999994</v>
      </c>
      <c r="F47" s="59">
        <f>F46+F43+F35</f>
        <v>224.48</v>
      </c>
      <c r="G47" s="59">
        <f>G46+G43+G35</f>
        <v>1592.5900000000001</v>
      </c>
      <c r="H47" s="58"/>
    </row>
    <row r="48" spans="1:8" s="45" customFormat="1" ht="14.1" customHeight="1">
      <c r="A48" s="77" t="s">
        <v>130</v>
      </c>
      <c r="B48" s="76"/>
      <c r="C48" s="76"/>
      <c r="D48" s="76"/>
      <c r="E48" s="76"/>
      <c r="F48" s="76"/>
      <c r="G48" s="76"/>
      <c r="H48" s="75"/>
    </row>
    <row r="49" spans="1:14" ht="14.1" customHeight="1">
      <c r="A49" s="67" t="s">
        <v>48</v>
      </c>
      <c r="B49" s="66" t="s">
        <v>129</v>
      </c>
      <c r="C49" s="65">
        <v>200</v>
      </c>
      <c r="D49" s="64">
        <v>14.12</v>
      </c>
      <c r="E49" s="64">
        <v>9.56</v>
      </c>
      <c r="F49" s="64">
        <v>30.04</v>
      </c>
      <c r="G49" s="63">
        <v>247.48</v>
      </c>
      <c r="H49" s="68">
        <v>117</v>
      </c>
      <c r="I49" s="106"/>
      <c r="J49" s="108"/>
      <c r="K49" s="108"/>
      <c r="L49" s="108"/>
      <c r="M49" s="107"/>
      <c r="N49" s="106"/>
    </row>
    <row r="50" spans="1:14" ht="14.1" customHeight="1">
      <c r="A50" s="67"/>
      <c r="B50" s="66" t="s">
        <v>128</v>
      </c>
      <c r="C50" s="65">
        <v>100</v>
      </c>
      <c r="D50" s="64">
        <v>3.83</v>
      </c>
      <c r="E50" s="64">
        <v>6.72</v>
      </c>
      <c r="F50" s="64">
        <v>41.19</v>
      </c>
      <c r="G50" s="63">
        <v>276.61</v>
      </c>
      <c r="H50" s="68">
        <v>270</v>
      </c>
      <c r="I50" s="106"/>
      <c r="J50" s="108"/>
      <c r="K50" s="108"/>
      <c r="L50" s="108"/>
      <c r="M50" s="107"/>
      <c r="N50" s="106"/>
    </row>
    <row r="51" spans="1:14" ht="14.1" customHeight="1">
      <c r="A51" s="67"/>
      <c r="B51" s="66" t="s">
        <v>127</v>
      </c>
      <c r="C51" s="65">
        <v>200</v>
      </c>
      <c r="D51" s="64">
        <v>0.16</v>
      </c>
      <c r="E51" s="64">
        <v>0.04</v>
      </c>
      <c r="F51" s="64">
        <v>9.1</v>
      </c>
      <c r="G51" s="63">
        <v>36.94</v>
      </c>
      <c r="H51" s="62" t="s">
        <v>126</v>
      </c>
      <c r="I51" s="106"/>
      <c r="J51" s="108"/>
      <c r="K51" s="108"/>
      <c r="L51" s="108"/>
      <c r="M51" s="107"/>
      <c r="N51" s="106"/>
    </row>
    <row r="52" spans="1:14" s="45" customFormat="1" ht="14.1" customHeight="1">
      <c r="A52" s="72" t="s">
        <v>43</v>
      </c>
      <c r="B52" s="71"/>
      <c r="C52" s="70">
        <f>SUM(C49:C51)</f>
        <v>500</v>
      </c>
      <c r="D52" s="70">
        <f>SUM(D49:D51)</f>
        <v>18.11</v>
      </c>
      <c r="E52" s="70">
        <f>SUM(E49:E51)</f>
        <v>16.32</v>
      </c>
      <c r="F52" s="70">
        <f>SUM(F49:F51)</f>
        <v>80.329999999999984</v>
      </c>
      <c r="G52" s="70">
        <f>SUM(G49:G51)</f>
        <v>561.03</v>
      </c>
      <c r="H52" s="69"/>
    </row>
    <row r="53" spans="1:14" ht="14.1" customHeight="1">
      <c r="A53" s="112" t="s">
        <v>42</v>
      </c>
      <c r="B53" s="66" t="s">
        <v>125</v>
      </c>
      <c r="C53" s="65">
        <v>200</v>
      </c>
      <c r="D53" s="64">
        <v>2.58</v>
      </c>
      <c r="E53" s="64">
        <v>4.6399999999999997</v>
      </c>
      <c r="F53" s="64">
        <v>15.2</v>
      </c>
      <c r="G53" s="63">
        <v>113.28</v>
      </c>
      <c r="H53" s="62" t="s">
        <v>124</v>
      </c>
    </row>
    <row r="54" spans="1:14" ht="14.1" customHeight="1">
      <c r="A54" s="111"/>
      <c r="B54" s="66" t="s">
        <v>123</v>
      </c>
      <c r="C54" s="65">
        <v>90</v>
      </c>
      <c r="D54" s="64">
        <v>12.05</v>
      </c>
      <c r="E54" s="64">
        <v>15.92</v>
      </c>
      <c r="F54" s="64">
        <v>11.62</v>
      </c>
      <c r="G54" s="63">
        <v>203.5</v>
      </c>
      <c r="H54" s="62" t="s">
        <v>122</v>
      </c>
    </row>
    <row r="55" spans="1:14" ht="14.1" customHeight="1">
      <c r="A55" s="111"/>
      <c r="B55" s="66" t="s">
        <v>55</v>
      </c>
      <c r="C55" s="65">
        <v>20</v>
      </c>
      <c r="D55" s="64">
        <v>0.12</v>
      </c>
      <c r="E55" s="64">
        <v>0.75</v>
      </c>
      <c r="F55" s="64">
        <v>1.07</v>
      </c>
      <c r="G55" s="63">
        <v>11.5</v>
      </c>
      <c r="H55" s="68">
        <v>453</v>
      </c>
    </row>
    <row r="56" spans="1:14" ht="14.1" customHeight="1">
      <c r="A56" s="111"/>
      <c r="B56" s="66" t="s">
        <v>121</v>
      </c>
      <c r="C56" s="65">
        <v>150</v>
      </c>
      <c r="D56" s="64">
        <v>5.9</v>
      </c>
      <c r="E56" s="64">
        <v>3.71</v>
      </c>
      <c r="F56" s="64">
        <v>35.909999999999997</v>
      </c>
      <c r="G56" s="63">
        <v>236.49</v>
      </c>
      <c r="H56" s="62" t="s">
        <v>120</v>
      </c>
    </row>
    <row r="57" spans="1:14" ht="14.1" customHeight="1">
      <c r="A57" s="111"/>
      <c r="B57" s="66" t="s">
        <v>119</v>
      </c>
      <c r="C57" s="65">
        <v>200</v>
      </c>
      <c r="D57" s="64">
        <v>0</v>
      </c>
      <c r="E57" s="64">
        <v>0</v>
      </c>
      <c r="F57" s="64">
        <v>19</v>
      </c>
      <c r="G57" s="63">
        <v>75</v>
      </c>
      <c r="H57" s="62" t="s">
        <v>118</v>
      </c>
    </row>
    <row r="58" spans="1:14" ht="14.1" customHeight="1">
      <c r="A58" s="111"/>
      <c r="B58" s="66" t="s">
        <v>36</v>
      </c>
      <c r="C58" s="65">
        <v>30</v>
      </c>
      <c r="D58" s="64">
        <v>1.98</v>
      </c>
      <c r="E58" s="64">
        <v>0.27</v>
      </c>
      <c r="F58" s="64">
        <v>11.4</v>
      </c>
      <c r="G58" s="63">
        <v>59.7</v>
      </c>
      <c r="H58" s="68"/>
    </row>
    <row r="59" spans="1:14" ht="14.1" customHeight="1">
      <c r="A59" s="110"/>
      <c r="B59" s="66" t="s">
        <v>35</v>
      </c>
      <c r="C59" s="65">
        <v>30</v>
      </c>
      <c r="D59" s="64">
        <v>1.98</v>
      </c>
      <c r="E59" s="64">
        <v>0.36</v>
      </c>
      <c r="F59" s="64">
        <v>10.02</v>
      </c>
      <c r="G59" s="63">
        <v>52.2</v>
      </c>
      <c r="H59" s="68"/>
    </row>
    <row r="60" spans="1:14" s="45" customFormat="1" ht="14.1" customHeight="1">
      <c r="A60" s="72" t="s">
        <v>34</v>
      </c>
      <c r="B60" s="71"/>
      <c r="C60" s="70">
        <f>SUM(C53:C59)</f>
        <v>720</v>
      </c>
      <c r="D60" s="83">
        <f>SUM(D53:D59)</f>
        <v>24.61</v>
      </c>
      <c r="E60" s="83">
        <f>SUM(E53:E59)</f>
        <v>25.65</v>
      </c>
      <c r="F60" s="83">
        <f>SUM(F53:F59)</f>
        <v>104.22</v>
      </c>
      <c r="G60" s="83">
        <f>SUM(G53:G59)</f>
        <v>751.67000000000007</v>
      </c>
      <c r="H60" s="82"/>
    </row>
    <row r="61" spans="1:14" ht="14.1" customHeight="1">
      <c r="A61" s="67" t="s">
        <v>33</v>
      </c>
      <c r="B61" s="66" t="s">
        <v>79</v>
      </c>
      <c r="C61" s="65">
        <v>200</v>
      </c>
      <c r="D61" s="64">
        <v>4.5</v>
      </c>
      <c r="E61" s="64">
        <v>5</v>
      </c>
      <c r="F61" s="64">
        <v>15.6</v>
      </c>
      <c r="G61" s="63">
        <v>158</v>
      </c>
      <c r="H61" s="62"/>
    </row>
    <row r="62" spans="1:14" ht="14.1" customHeight="1">
      <c r="A62" s="67"/>
      <c r="B62" s="66" t="s">
        <v>117</v>
      </c>
      <c r="C62" s="65">
        <v>100</v>
      </c>
      <c r="D62" s="64">
        <v>5.76</v>
      </c>
      <c r="E62" s="64">
        <v>4.7300000000000004</v>
      </c>
      <c r="F62" s="64">
        <v>28.95</v>
      </c>
      <c r="G62" s="63">
        <v>175.13</v>
      </c>
      <c r="H62" s="62" t="s">
        <v>116</v>
      </c>
    </row>
    <row r="63" spans="1:14" s="45" customFormat="1" ht="14.1" customHeight="1">
      <c r="A63" s="72" t="s">
        <v>29</v>
      </c>
      <c r="B63" s="71"/>
      <c r="C63" s="70">
        <f>SUM(C61:C62)</f>
        <v>300</v>
      </c>
      <c r="D63" s="70">
        <f>SUM(D61:D62)</f>
        <v>10.26</v>
      </c>
      <c r="E63" s="70">
        <f>SUM(E61:E62)</f>
        <v>9.73</v>
      </c>
      <c r="F63" s="70">
        <f>SUM(F61:F62)</f>
        <v>44.55</v>
      </c>
      <c r="G63" s="70">
        <f>SUM(G61:G62)</f>
        <v>333.13</v>
      </c>
      <c r="H63" s="69"/>
    </row>
    <row r="64" spans="1:14" s="45" customFormat="1" ht="14.1" customHeight="1" thickBot="1">
      <c r="A64" s="81" t="s">
        <v>28</v>
      </c>
      <c r="B64" s="80"/>
      <c r="C64" s="55">
        <f>C63+C60+C52</f>
        <v>1520</v>
      </c>
      <c r="D64" s="59">
        <f>D63+D60+D52</f>
        <v>52.98</v>
      </c>
      <c r="E64" s="59">
        <f>E63+E60+E52</f>
        <v>51.699999999999996</v>
      </c>
      <c r="F64" s="59">
        <f>F63+F60+F52</f>
        <v>229.09999999999997</v>
      </c>
      <c r="G64" s="59">
        <f>G63+G60+G52</f>
        <v>1645.8300000000002</v>
      </c>
      <c r="H64" s="58"/>
    </row>
    <row r="65" spans="1:8" s="45" customFormat="1" ht="14.1" customHeight="1">
      <c r="A65" s="77" t="s">
        <v>115</v>
      </c>
      <c r="B65" s="76"/>
      <c r="C65" s="76"/>
      <c r="D65" s="76"/>
      <c r="E65" s="76"/>
      <c r="F65" s="76"/>
      <c r="G65" s="76"/>
      <c r="H65" s="75"/>
    </row>
    <row r="66" spans="1:8" ht="14.1" customHeight="1">
      <c r="A66" s="67" t="s">
        <v>48</v>
      </c>
      <c r="B66" s="103" t="s">
        <v>65</v>
      </c>
      <c r="C66" s="102">
        <v>60</v>
      </c>
      <c r="D66" s="101">
        <v>0.7</v>
      </c>
      <c r="E66" s="101">
        <v>0.06</v>
      </c>
      <c r="F66" s="101">
        <v>3.4</v>
      </c>
      <c r="G66" s="101">
        <v>17</v>
      </c>
      <c r="H66" s="109"/>
    </row>
    <row r="67" spans="1:8" ht="14.1" customHeight="1">
      <c r="A67" s="67"/>
      <c r="B67" s="103" t="s">
        <v>64</v>
      </c>
      <c r="C67" s="102">
        <v>60</v>
      </c>
      <c r="D67" s="102">
        <v>0.86</v>
      </c>
      <c r="E67" s="102">
        <v>0.5</v>
      </c>
      <c r="F67" s="102">
        <v>1.7</v>
      </c>
      <c r="G67" s="102">
        <v>45.59</v>
      </c>
      <c r="H67" s="109"/>
    </row>
    <row r="68" spans="1:8" ht="14.1" customHeight="1">
      <c r="A68" s="67"/>
      <c r="B68" s="103" t="s">
        <v>114</v>
      </c>
      <c r="C68" s="102">
        <v>90</v>
      </c>
      <c r="D68" s="101">
        <v>8</v>
      </c>
      <c r="E68" s="101">
        <v>8.5399999999999991</v>
      </c>
      <c r="F68" s="101">
        <v>8.52</v>
      </c>
      <c r="G68" s="102">
        <v>163.37</v>
      </c>
      <c r="H68" s="109" t="s">
        <v>113</v>
      </c>
    </row>
    <row r="69" spans="1:8" ht="14.1" customHeight="1">
      <c r="A69" s="67"/>
      <c r="B69" s="103" t="s">
        <v>38</v>
      </c>
      <c r="C69" s="102">
        <v>150</v>
      </c>
      <c r="D69" s="101">
        <v>7.64</v>
      </c>
      <c r="E69" s="101">
        <v>7.91</v>
      </c>
      <c r="F69" s="101">
        <v>38.85</v>
      </c>
      <c r="G69" s="102">
        <v>225.67</v>
      </c>
      <c r="H69" s="109">
        <v>237</v>
      </c>
    </row>
    <row r="70" spans="1:8" ht="14.1" customHeight="1">
      <c r="A70" s="67"/>
      <c r="B70" s="103" t="s">
        <v>60</v>
      </c>
      <c r="C70" s="102">
        <v>15</v>
      </c>
      <c r="D70" s="101">
        <v>0.26</v>
      </c>
      <c r="E70" s="101">
        <v>1.03</v>
      </c>
      <c r="F70" s="101">
        <v>0.84</v>
      </c>
      <c r="G70" s="102">
        <v>13.9</v>
      </c>
      <c r="H70" s="109">
        <v>354</v>
      </c>
    </row>
    <row r="71" spans="1:8" ht="14.1" customHeight="1">
      <c r="A71" s="67"/>
      <c r="B71" s="103" t="s">
        <v>36</v>
      </c>
      <c r="C71" s="102">
        <v>30</v>
      </c>
      <c r="D71" s="101">
        <v>1.98</v>
      </c>
      <c r="E71" s="101">
        <v>0.27</v>
      </c>
      <c r="F71" s="101">
        <v>11.4</v>
      </c>
      <c r="G71" s="102">
        <v>59.7</v>
      </c>
      <c r="H71" s="109"/>
    </row>
    <row r="72" spans="1:8" ht="14.1" customHeight="1">
      <c r="A72" s="67"/>
      <c r="B72" s="103" t="s">
        <v>74</v>
      </c>
      <c r="C72" s="102">
        <v>200</v>
      </c>
      <c r="D72" s="101">
        <v>0.24</v>
      </c>
      <c r="E72" s="101">
        <v>0</v>
      </c>
      <c r="F72" s="101">
        <v>7.14</v>
      </c>
      <c r="G72" s="102">
        <v>29.8</v>
      </c>
      <c r="H72" s="109">
        <v>144</v>
      </c>
    </row>
    <row r="73" spans="1:8" s="45" customFormat="1" ht="14.1" customHeight="1">
      <c r="A73" s="72" t="s">
        <v>43</v>
      </c>
      <c r="B73" s="71"/>
      <c r="C73" s="70">
        <f>SUM(C66:C72)-C67</f>
        <v>545</v>
      </c>
      <c r="D73" s="70">
        <f>SUM(D66:D72)-D67</f>
        <v>18.82</v>
      </c>
      <c r="E73" s="70">
        <f>SUM(E66:E72)-E67</f>
        <v>17.809999999999999</v>
      </c>
      <c r="F73" s="70">
        <f>SUM(F66:F72)-F67</f>
        <v>70.150000000000006</v>
      </c>
      <c r="G73" s="70">
        <f>SUM(G66:G72)-G67</f>
        <v>509.43999999999994</v>
      </c>
      <c r="H73" s="69"/>
    </row>
    <row r="74" spans="1:8" ht="14.1" customHeight="1">
      <c r="A74" s="57" t="s">
        <v>42</v>
      </c>
      <c r="B74" s="66" t="s">
        <v>57</v>
      </c>
      <c r="C74" s="65">
        <v>200</v>
      </c>
      <c r="D74" s="64">
        <v>1.84</v>
      </c>
      <c r="E74" s="64">
        <v>4.4000000000000004</v>
      </c>
      <c r="F74" s="64">
        <v>22.1</v>
      </c>
      <c r="G74" s="63">
        <v>129.36000000000001</v>
      </c>
      <c r="H74" s="62" t="s">
        <v>112</v>
      </c>
    </row>
    <row r="75" spans="1:8" ht="14.1" customHeight="1">
      <c r="A75" s="74"/>
      <c r="B75" s="66" t="s">
        <v>111</v>
      </c>
      <c r="C75" s="65">
        <v>240</v>
      </c>
      <c r="D75" s="64">
        <v>18.059999999999999</v>
      </c>
      <c r="E75" s="64">
        <v>19.489999999999998</v>
      </c>
      <c r="F75" s="64">
        <v>52.79</v>
      </c>
      <c r="G75" s="63">
        <v>423.23</v>
      </c>
      <c r="H75" s="68">
        <v>407</v>
      </c>
    </row>
    <row r="76" spans="1:8" ht="14.1" customHeight="1">
      <c r="A76" s="74"/>
      <c r="B76" s="66" t="s">
        <v>52</v>
      </c>
      <c r="C76" s="65">
        <v>200</v>
      </c>
      <c r="D76" s="64">
        <v>0.24</v>
      </c>
      <c r="E76" s="64">
        <v>0.06</v>
      </c>
      <c r="F76" s="64">
        <v>10.16</v>
      </c>
      <c r="G76" s="63">
        <v>42.14</v>
      </c>
      <c r="H76" s="62" t="s">
        <v>51</v>
      </c>
    </row>
    <row r="77" spans="1:8" ht="14.1" customHeight="1">
      <c r="A77" s="74"/>
      <c r="B77" s="66" t="s">
        <v>36</v>
      </c>
      <c r="C77" s="65">
        <v>30</v>
      </c>
      <c r="D77" s="64">
        <v>1.98</v>
      </c>
      <c r="E77" s="64">
        <v>0.27</v>
      </c>
      <c r="F77" s="64">
        <v>11.4</v>
      </c>
      <c r="G77" s="63">
        <v>59.7</v>
      </c>
      <c r="H77" s="68"/>
    </row>
    <row r="78" spans="1:8" ht="14.1" customHeight="1">
      <c r="A78" s="73"/>
      <c r="B78" s="66" t="s">
        <v>35</v>
      </c>
      <c r="C78" s="65">
        <v>30</v>
      </c>
      <c r="D78" s="64">
        <v>1.98</v>
      </c>
      <c r="E78" s="64">
        <v>0.36</v>
      </c>
      <c r="F78" s="64">
        <v>10.02</v>
      </c>
      <c r="G78" s="63">
        <v>52.2</v>
      </c>
      <c r="H78" s="68"/>
    </row>
    <row r="79" spans="1:8" s="45" customFormat="1" ht="14.1" customHeight="1">
      <c r="A79" s="72" t="s">
        <v>34</v>
      </c>
      <c r="B79" s="71"/>
      <c r="C79" s="70">
        <f>SUM(C74:C78)</f>
        <v>700</v>
      </c>
      <c r="D79" s="83">
        <f>SUM(D74:D78)</f>
        <v>24.099999999999998</v>
      </c>
      <c r="E79" s="83">
        <f>SUM(E74:E78)</f>
        <v>24.58</v>
      </c>
      <c r="F79" s="83">
        <f>SUM(F74:F78)</f>
        <v>106.47</v>
      </c>
      <c r="G79" s="83">
        <f>SUM(G74:G78)</f>
        <v>706.63000000000011</v>
      </c>
      <c r="H79" s="82"/>
    </row>
    <row r="80" spans="1:8" ht="14.1" customHeight="1">
      <c r="A80" s="67" t="s">
        <v>33</v>
      </c>
      <c r="B80" s="66" t="s">
        <v>68</v>
      </c>
      <c r="C80" s="65">
        <v>200</v>
      </c>
      <c r="D80" s="64">
        <v>0.2</v>
      </c>
      <c r="E80" s="64">
        <v>0.2</v>
      </c>
      <c r="F80" s="64">
        <v>12.8</v>
      </c>
      <c r="G80" s="63">
        <v>100</v>
      </c>
      <c r="H80" s="62"/>
    </row>
    <row r="81" spans="1:14" ht="14.1" customHeight="1">
      <c r="A81" s="67"/>
      <c r="B81" s="66" t="s">
        <v>110</v>
      </c>
      <c r="C81" s="65">
        <v>100</v>
      </c>
      <c r="D81" s="64">
        <v>9.4700000000000006</v>
      </c>
      <c r="E81" s="64">
        <v>10.28</v>
      </c>
      <c r="F81" s="64">
        <v>35.159999999999997</v>
      </c>
      <c r="G81" s="63">
        <v>225.64</v>
      </c>
      <c r="H81" s="62" t="s">
        <v>109</v>
      </c>
    </row>
    <row r="82" spans="1:14" s="45" customFormat="1" ht="14.1" customHeight="1">
      <c r="A82" s="72" t="s">
        <v>29</v>
      </c>
      <c r="B82" s="71"/>
      <c r="C82" s="70">
        <f>SUM(C80:C81)</f>
        <v>300</v>
      </c>
      <c r="D82" s="70">
        <f>SUM(D80:D81)</f>
        <v>9.67</v>
      </c>
      <c r="E82" s="70">
        <f>SUM(E80:E81)</f>
        <v>10.479999999999999</v>
      </c>
      <c r="F82" s="70">
        <f>SUM(F80:F81)</f>
        <v>47.959999999999994</v>
      </c>
      <c r="G82" s="70">
        <f>SUM(G80:G81)</f>
        <v>325.64</v>
      </c>
      <c r="H82" s="69"/>
    </row>
    <row r="83" spans="1:14" s="45" customFormat="1" ht="14.1" customHeight="1" thickBot="1">
      <c r="A83" s="81" t="s">
        <v>28</v>
      </c>
      <c r="B83" s="80"/>
      <c r="C83" s="55">
        <f>C82+C79+C73</f>
        <v>1545</v>
      </c>
      <c r="D83" s="55">
        <f>D82+D79+D73</f>
        <v>52.589999999999996</v>
      </c>
      <c r="E83" s="55">
        <f>E82+E79+E73</f>
        <v>52.86999999999999</v>
      </c>
      <c r="F83" s="55">
        <f>F82+F79+F73</f>
        <v>224.58</v>
      </c>
      <c r="G83" s="55">
        <f>G82+G79+G73</f>
        <v>1541.71</v>
      </c>
      <c r="H83" s="54"/>
    </row>
    <row r="84" spans="1:14" s="45" customFormat="1" ht="14.1" customHeight="1">
      <c r="A84" s="77" t="s">
        <v>108</v>
      </c>
      <c r="B84" s="76"/>
      <c r="C84" s="76"/>
      <c r="D84" s="76"/>
      <c r="E84" s="76"/>
      <c r="F84" s="76"/>
      <c r="G84" s="76"/>
      <c r="H84" s="75"/>
    </row>
    <row r="85" spans="1:14" ht="14.1" customHeight="1">
      <c r="A85" s="67" t="s">
        <v>48</v>
      </c>
      <c r="B85" s="66" t="s">
        <v>107</v>
      </c>
      <c r="C85" s="65">
        <v>200</v>
      </c>
      <c r="D85" s="64">
        <v>17.7</v>
      </c>
      <c r="E85" s="64">
        <v>18.3</v>
      </c>
      <c r="F85" s="64">
        <v>50.68</v>
      </c>
      <c r="G85" s="63">
        <v>395.78</v>
      </c>
      <c r="H85" s="68">
        <v>296</v>
      </c>
    </row>
    <row r="86" spans="1:14" ht="14.1" customHeight="1">
      <c r="A86" s="67"/>
      <c r="B86" s="66" t="s">
        <v>106</v>
      </c>
      <c r="C86" s="65">
        <v>100</v>
      </c>
      <c r="D86" s="64">
        <v>0.4</v>
      </c>
      <c r="E86" s="64">
        <v>0.4</v>
      </c>
      <c r="F86" s="64">
        <v>9.8000000000000007</v>
      </c>
      <c r="G86" s="63">
        <v>47</v>
      </c>
      <c r="H86" s="68"/>
    </row>
    <row r="87" spans="1:14" ht="14.1" customHeight="1">
      <c r="A87" s="67"/>
      <c r="B87" s="66" t="s">
        <v>45</v>
      </c>
      <c r="C87" s="65">
        <v>200</v>
      </c>
      <c r="D87" s="64">
        <v>0.26</v>
      </c>
      <c r="E87" s="64">
        <v>0.02</v>
      </c>
      <c r="F87" s="64">
        <v>8.06</v>
      </c>
      <c r="G87" s="63">
        <v>33.22</v>
      </c>
      <c r="H87" s="62" t="s">
        <v>44</v>
      </c>
    </row>
    <row r="88" spans="1:14" s="45" customFormat="1" ht="14.1" customHeight="1">
      <c r="A88" s="72" t="s">
        <v>43</v>
      </c>
      <c r="B88" s="71"/>
      <c r="C88" s="70">
        <f>SUM(C85:C87)</f>
        <v>500</v>
      </c>
      <c r="D88" s="83">
        <f>SUM(D85:D87)</f>
        <v>18.36</v>
      </c>
      <c r="E88" s="83">
        <f>SUM(E85:E87)</f>
        <v>18.72</v>
      </c>
      <c r="F88" s="83">
        <f>SUM(F85:F87)</f>
        <v>68.540000000000006</v>
      </c>
      <c r="G88" s="83">
        <f>SUM(G85:G87)</f>
        <v>476</v>
      </c>
      <c r="H88" s="82"/>
    </row>
    <row r="89" spans="1:14" ht="14.1" customHeight="1">
      <c r="A89" s="57" t="s">
        <v>42</v>
      </c>
      <c r="B89" s="66" t="s">
        <v>105</v>
      </c>
      <c r="C89" s="65">
        <v>200</v>
      </c>
      <c r="D89" s="64">
        <v>3.24</v>
      </c>
      <c r="E89" s="64">
        <v>5.22</v>
      </c>
      <c r="F89" s="64">
        <v>8.4</v>
      </c>
      <c r="G89" s="63">
        <v>85.26</v>
      </c>
      <c r="H89" s="62" t="s">
        <v>104</v>
      </c>
      <c r="I89" s="106"/>
      <c r="J89" s="108"/>
      <c r="K89" s="108"/>
      <c r="L89" s="108"/>
      <c r="M89" s="107"/>
      <c r="N89" s="107"/>
    </row>
    <row r="90" spans="1:14" ht="14.1" customHeight="1">
      <c r="A90" s="74"/>
      <c r="B90" s="66" t="s">
        <v>103</v>
      </c>
      <c r="C90" s="65">
        <v>240</v>
      </c>
      <c r="D90" s="64">
        <v>17.649999999999999</v>
      </c>
      <c r="E90" s="64">
        <v>20.059999999999999</v>
      </c>
      <c r="F90" s="64">
        <v>70.62</v>
      </c>
      <c r="G90" s="63">
        <v>465.5</v>
      </c>
      <c r="H90" s="68">
        <v>265</v>
      </c>
      <c r="I90" s="106"/>
      <c r="J90" s="108"/>
      <c r="K90" s="108"/>
      <c r="L90" s="108"/>
      <c r="M90" s="107"/>
      <c r="N90" s="106"/>
    </row>
    <row r="91" spans="1:14" ht="14.1" customHeight="1">
      <c r="A91" s="74"/>
      <c r="B91" s="66" t="s">
        <v>37</v>
      </c>
      <c r="C91" s="65">
        <v>200</v>
      </c>
      <c r="D91" s="64">
        <v>0.32</v>
      </c>
      <c r="E91" s="64">
        <v>0.14000000000000001</v>
      </c>
      <c r="F91" s="64">
        <v>11.46</v>
      </c>
      <c r="G91" s="63">
        <v>48.32</v>
      </c>
      <c r="H91" s="68">
        <v>519</v>
      </c>
      <c r="I91" s="106"/>
      <c r="J91" s="108"/>
      <c r="K91" s="108"/>
      <c r="L91" s="108"/>
      <c r="M91" s="107"/>
      <c r="N91" s="106"/>
    </row>
    <row r="92" spans="1:14" ht="14.1" customHeight="1">
      <c r="A92" s="74"/>
      <c r="B92" s="66" t="s">
        <v>36</v>
      </c>
      <c r="C92" s="65">
        <v>30</v>
      </c>
      <c r="D92" s="64">
        <v>1.98</v>
      </c>
      <c r="E92" s="64">
        <v>0.27</v>
      </c>
      <c r="F92" s="64">
        <v>11.4</v>
      </c>
      <c r="G92" s="63">
        <v>59.7</v>
      </c>
      <c r="H92" s="68"/>
      <c r="I92" s="106"/>
      <c r="J92" s="108"/>
      <c r="K92" s="108"/>
      <c r="L92" s="108"/>
      <c r="M92" s="107"/>
      <c r="N92" s="106"/>
    </row>
    <row r="93" spans="1:14" ht="14.1" customHeight="1">
      <c r="A93" s="74"/>
      <c r="B93" s="66" t="s">
        <v>35</v>
      </c>
      <c r="C93" s="65">
        <v>30</v>
      </c>
      <c r="D93" s="64">
        <v>1.98</v>
      </c>
      <c r="E93" s="64">
        <v>0.36</v>
      </c>
      <c r="F93" s="64">
        <v>10.02</v>
      </c>
      <c r="G93" s="63">
        <v>52.2</v>
      </c>
      <c r="H93" s="68"/>
      <c r="I93" s="106"/>
      <c r="J93" s="108"/>
      <c r="K93" s="108"/>
      <c r="L93" s="108"/>
      <c r="M93" s="107"/>
      <c r="N93" s="106"/>
    </row>
    <row r="94" spans="1:14" s="45" customFormat="1" ht="14.1" customHeight="1">
      <c r="A94" s="72" t="s">
        <v>34</v>
      </c>
      <c r="B94" s="71"/>
      <c r="C94" s="70">
        <f>SUM(C89:C93)</f>
        <v>700</v>
      </c>
      <c r="D94" s="105">
        <f>SUM(D89:D93)</f>
        <v>25.17</v>
      </c>
      <c r="E94" s="83">
        <f>SUM(E89:E93)</f>
        <v>26.049999999999997</v>
      </c>
      <c r="F94" s="83">
        <f>SUM(F89:F93)</f>
        <v>111.90000000000002</v>
      </c>
      <c r="G94" s="83">
        <f>SUM(G89:G93)</f>
        <v>710.98000000000013</v>
      </c>
      <c r="H94" s="82"/>
    </row>
    <row r="95" spans="1:14" ht="14.1" customHeight="1">
      <c r="A95" s="67" t="s">
        <v>33</v>
      </c>
      <c r="B95" s="66" t="s">
        <v>102</v>
      </c>
      <c r="C95" s="65">
        <v>200</v>
      </c>
      <c r="D95" s="64">
        <v>0</v>
      </c>
      <c r="E95" s="64">
        <v>0</v>
      </c>
      <c r="F95" s="64">
        <v>6.98</v>
      </c>
      <c r="G95" s="63">
        <v>26.54</v>
      </c>
      <c r="H95" s="68">
        <v>503</v>
      </c>
    </row>
    <row r="96" spans="1:14" ht="14.1" customHeight="1">
      <c r="A96" s="67"/>
      <c r="B96" s="66" t="s">
        <v>101</v>
      </c>
      <c r="C96" s="65">
        <v>100</v>
      </c>
      <c r="D96" s="64">
        <v>9.6199999999999992</v>
      </c>
      <c r="E96" s="64">
        <v>10.4</v>
      </c>
      <c r="F96" s="64">
        <v>32.700000000000003</v>
      </c>
      <c r="G96" s="63">
        <v>251.6</v>
      </c>
      <c r="H96" s="62" t="s">
        <v>30</v>
      </c>
    </row>
    <row r="97" spans="1:8" s="45" customFormat="1" ht="14.1" customHeight="1">
      <c r="A97" s="72" t="s">
        <v>29</v>
      </c>
      <c r="B97" s="71"/>
      <c r="C97" s="70">
        <f>SUM(C95:C96)</f>
        <v>300</v>
      </c>
      <c r="D97" s="83">
        <f>SUM(D95:D96)</f>
        <v>9.6199999999999992</v>
      </c>
      <c r="E97" s="83">
        <f>SUM(E95:E96)</f>
        <v>10.4</v>
      </c>
      <c r="F97" s="83">
        <f>SUM(F95:F96)</f>
        <v>39.680000000000007</v>
      </c>
      <c r="G97" s="83">
        <f>SUM(G95:G96)</f>
        <v>278.14</v>
      </c>
      <c r="H97" s="82"/>
    </row>
    <row r="98" spans="1:8" s="45" customFormat="1" ht="14.1" customHeight="1" thickBot="1">
      <c r="A98" s="81" t="s">
        <v>28</v>
      </c>
      <c r="B98" s="80"/>
      <c r="C98" s="55">
        <f>C97+C94+C88</f>
        <v>1500</v>
      </c>
      <c r="D98" s="59">
        <f>D97+D94+D88</f>
        <v>53.15</v>
      </c>
      <c r="E98" s="59">
        <f>E97+E94+E88</f>
        <v>55.169999999999995</v>
      </c>
      <c r="F98" s="59">
        <f>F97+F94+F88</f>
        <v>220.12000000000006</v>
      </c>
      <c r="G98" s="59">
        <f>G97+G94+G88</f>
        <v>1465.1200000000001</v>
      </c>
      <c r="H98" s="58"/>
    </row>
    <row r="99" spans="1:8" s="45" customFormat="1" ht="14.1" customHeight="1">
      <c r="A99" s="77" t="s">
        <v>100</v>
      </c>
      <c r="B99" s="76"/>
      <c r="C99" s="76"/>
      <c r="D99" s="76"/>
      <c r="E99" s="76"/>
      <c r="F99" s="76"/>
      <c r="G99" s="76"/>
      <c r="H99" s="75"/>
    </row>
    <row r="100" spans="1:8" ht="14.1" customHeight="1">
      <c r="A100" s="67" t="s">
        <v>48</v>
      </c>
      <c r="B100" s="66" t="s">
        <v>99</v>
      </c>
      <c r="C100" s="65">
        <v>200</v>
      </c>
      <c r="D100" s="64">
        <v>5.64</v>
      </c>
      <c r="E100" s="64">
        <v>7.16</v>
      </c>
      <c r="F100" s="64">
        <v>33.42</v>
      </c>
      <c r="G100" s="63">
        <v>220.62</v>
      </c>
      <c r="H100" s="68">
        <v>268</v>
      </c>
    </row>
    <row r="101" spans="1:8" ht="14.1" customHeight="1">
      <c r="A101" s="67"/>
      <c r="B101" s="66" t="s">
        <v>98</v>
      </c>
      <c r="C101" s="65">
        <v>100</v>
      </c>
      <c r="D101" s="64">
        <v>11.9</v>
      </c>
      <c r="E101" s="64">
        <v>10.59</v>
      </c>
      <c r="F101" s="64">
        <v>31.07</v>
      </c>
      <c r="G101" s="63">
        <v>235.13</v>
      </c>
      <c r="H101" s="62" t="s">
        <v>97</v>
      </c>
    </row>
    <row r="102" spans="1:8" ht="14.1" customHeight="1">
      <c r="A102" s="67"/>
      <c r="B102" s="66" t="s">
        <v>96</v>
      </c>
      <c r="C102" s="65">
        <v>200</v>
      </c>
      <c r="D102" s="64">
        <v>0.2</v>
      </c>
      <c r="E102" s="64">
        <v>0</v>
      </c>
      <c r="F102" s="64">
        <v>7.02</v>
      </c>
      <c r="G102" s="63">
        <v>28.46</v>
      </c>
      <c r="H102" s="68">
        <v>493</v>
      </c>
    </row>
    <row r="103" spans="1:8" s="45" customFormat="1" ht="14.1" customHeight="1">
      <c r="A103" s="72" t="s">
        <v>43</v>
      </c>
      <c r="B103" s="71"/>
      <c r="C103" s="70">
        <f>SUM(C100:C102)</f>
        <v>500</v>
      </c>
      <c r="D103" s="70">
        <f>SUM(D100:D102)</f>
        <v>17.739999999999998</v>
      </c>
      <c r="E103" s="70">
        <f>SUM(E100:E102)</f>
        <v>17.75</v>
      </c>
      <c r="F103" s="70">
        <f>SUM(F100:F102)</f>
        <v>71.510000000000005</v>
      </c>
      <c r="G103" s="70">
        <f>SUM(G100:G102)</f>
        <v>484.21</v>
      </c>
      <c r="H103" s="69"/>
    </row>
    <row r="104" spans="1:8" ht="14.1" customHeight="1">
      <c r="A104" s="57" t="s">
        <v>42</v>
      </c>
      <c r="B104" s="89" t="s">
        <v>95</v>
      </c>
      <c r="C104" s="30">
        <v>200</v>
      </c>
      <c r="D104" s="29">
        <v>2.2200000000000002</v>
      </c>
      <c r="E104" s="29">
        <v>3.5</v>
      </c>
      <c r="F104" s="29">
        <v>8.9</v>
      </c>
      <c r="G104" s="30">
        <v>76.2</v>
      </c>
      <c r="H104" s="88" t="s">
        <v>94</v>
      </c>
    </row>
    <row r="105" spans="1:8" ht="14.1" customHeight="1">
      <c r="A105" s="74"/>
      <c r="B105" s="89" t="s">
        <v>93</v>
      </c>
      <c r="C105" s="30">
        <v>90</v>
      </c>
      <c r="D105" s="29">
        <v>13.03</v>
      </c>
      <c r="E105" s="29">
        <v>12.65</v>
      </c>
      <c r="F105" s="29">
        <v>24.1</v>
      </c>
      <c r="G105" s="30">
        <v>245.6</v>
      </c>
      <c r="H105" s="88">
        <v>405</v>
      </c>
    </row>
    <row r="106" spans="1:8" ht="14.1" customHeight="1">
      <c r="A106" s="74"/>
      <c r="B106" s="89" t="s">
        <v>92</v>
      </c>
      <c r="C106" s="30">
        <v>150</v>
      </c>
      <c r="D106" s="29">
        <v>5.65</v>
      </c>
      <c r="E106" s="29">
        <v>8.5</v>
      </c>
      <c r="F106" s="29">
        <v>38.6</v>
      </c>
      <c r="G106" s="30">
        <v>235.6</v>
      </c>
      <c r="H106" s="88">
        <v>291</v>
      </c>
    </row>
    <row r="107" spans="1:8" ht="14.1" customHeight="1">
      <c r="A107" s="74"/>
      <c r="B107" s="89" t="s">
        <v>52</v>
      </c>
      <c r="C107" s="30">
        <v>200</v>
      </c>
      <c r="D107" s="29">
        <v>0.24</v>
      </c>
      <c r="E107" s="29">
        <v>0.06</v>
      </c>
      <c r="F107" s="29">
        <v>10.16</v>
      </c>
      <c r="G107" s="30">
        <v>42.14</v>
      </c>
      <c r="H107" s="88" t="s">
        <v>51</v>
      </c>
    </row>
    <row r="108" spans="1:8" ht="14.1" customHeight="1">
      <c r="A108" s="74"/>
      <c r="B108" s="89" t="s">
        <v>36</v>
      </c>
      <c r="C108" s="30">
        <v>30</v>
      </c>
      <c r="D108" s="29">
        <v>1.98</v>
      </c>
      <c r="E108" s="29">
        <v>0.27</v>
      </c>
      <c r="F108" s="29">
        <v>11.4</v>
      </c>
      <c r="G108" s="30">
        <v>59.7</v>
      </c>
      <c r="H108" s="88"/>
    </row>
    <row r="109" spans="1:8" ht="14.1" customHeight="1">
      <c r="A109" s="73"/>
      <c r="B109" s="89" t="s">
        <v>35</v>
      </c>
      <c r="C109" s="30">
        <v>30</v>
      </c>
      <c r="D109" s="29">
        <v>1.98</v>
      </c>
      <c r="E109" s="29">
        <v>0.36</v>
      </c>
      <c r="F109" s="29">
        <v>10.02</v>
      </c>
      <c r="G109" s="30">
        <v>52.2</v>
      </c>
      <c r="H109" s="88"/>
    </row>
    <row r="110" spans="1:8" s="45" customFormat="1" ht="14.1" customHeight="1">
      <c r="A110" s="72" t="s">
        <v>34</v>
      </c>
      <c r="B110" s="71"/>
      <c r="C110" s="70">
        <f>SUM(C104:C109)</f>
        <v>700</v>
      </c>
      <c r="D110" s="70">
        <f>SUM(D104:D109)</f>
        <v>25.099999999999998</v>
      </c>
      <c r="E110" s="70">
        <f>SUM(E104:E109)</f>
        <v>25.339999999999996</v>
      </c>
      <c r="F110" s="70">
        <f>SUM(F104:F109)</f>
        <v>103.17999999999999</v>
      </c>
      <c r="G110" s="70">
        <f>SUM(G104:G109)</f>
        <v>711.44</v>
      </c>
      <c r="H110" s="69"/>
    </row>
    <row r="111" spans="1:8" ht="14.1" customHeight="1">
      <c r="A111" s="67" t="s">
        <v>33</v>
      </c>
      <c r="B111" s="66" t="s">
        <v>91</v>
      </c>
      <c r="C111" s="65">
        <v>100</v>
      </c>
      <c r="D111" s="64">
        <v>10.220000000000001</v>
      </c>
      <c r="E111" s="64">
        <v>9.67</v>
      </c>
      <c r="F111" s="64">
        <v>24.27</v>
      </c>
      <c r="G111" s="63">
        <v>250.3</v>
      </c>
      <c r="H111" s="68" t="s">
        <v>90</v>
      </c>
    </row>
    <row r="112" spans="1:8" ht="14.1" customHeight="1">
      <c r="A112" s="67"/>
      <c r="B112" s="66" t="s">
        <v>32</v>
      </c>
      <c r="C112" s="65">
        <v>200</v>
      </c>
      <c r="D112" s="64">
        <v>0</v>
      </c>
      <c r="E112" s="64">
        <v>0</v>
      </c>
      <c r="F112" s="64">
        <v>15</v>
      </c>
      <c r="G112" s="63">
        <v>95</v>
      </c>
      <c r="H112" s="68">
        <v>614</v>
      </c>
    </row>
    <row r="113" spans="1:9" s="45" customFormat="1" ht="14.1" customHeight="1">
      <c r="A113" s="72" t="s">
        <v>29</v>
      </c>
      <c r="B113" s="71"/>
      <c r="C113" s="70">
        <f>SUM(C111:C112)</f>
        <v>300</v>
      </c>
      <c r="D113" s="83">
        <f>SUM(D111:D112)</f>
        <v>10.220000000000001</v>
      </c>
      <c r="E113" s="83">
        <f>SUM(E111:E112)</f>
        <v>9.67</v>
      </c>
      <c r="F113" s="83">
        <f>SUM(F111:F112)</f>
        <v>39.269999999999996</v>
      </c>
      <c r="G113" s="83">
        <f>SUM(G111:G112)</f>
        <v>345.3</v>
      </c>
      <c r="H113" s="82"/>
    </row>
    <row r="114" spans="1:9" s="45" customFormat="1" ht="14.1" customHeight="1" thickBot="1">
      <c r="A114" s="81" t="s">
        <v>28</v>
      </c>
      <c r="B114" s="80"/>
      <c r="C114" s="55">
        <v>1560</v>
      </c>
      <c r="D114" s="104">
        <v>46.199999999999996</v>
      </c>
      <c r="E114" s="104">
        <v>29.099999999999994</v>
      </c>
      <c r="F114" s="104">
        <v>233.57000000000005</v>
      </c>
      <c r="G114" s="59">
        <v>1384.64</v>
      </c>
      <c r="H114" s="58"/>
    </row>
    <row r="115" spans="1:9" s="45" customFormat="1" ht="14.1" customHeight="1">
      <c r="A115" s="77" t="s">
        <v>89</v>
      </c>
      <c r="B115" s="76"/>
      <c r="C115" s="76"/>
      <c r="D115" s="76"/>
      <c r="E115" s="76"/>
      <c r="F115" s="76"/>
      <c r="G115" s="76"/>
      <c r="H115" s="75"/>
    </row>
    <row r="116" spans="1:9" ht="14.1" customHeight="1">
      <c r="A116" s="98" t="s">
        <v>48</v>
      </c>
      <c r="B116" s="103" t="s">
        <v>88</v>
      </c>
      <c r="C116" s="102">
        <v>160</v>
      </c>
      <c r="D116" s="101">
        <v>10.4</v>
      </c>
      <c r="E116" s="101">
        <v>11.3</v>
      </c>
      <c r="F116" s="101">
        <v>14.46</v>
      </c>
      <c r="G116" s="100">
        <v>230.32</v>
      </c>
      <c r="H116" s="99">
        <v>302</v>
      </c>
      <c r="I116" s="95"/>
    </row>
    <row r="117" spans="1:9" ht="14.1" customHeight="1">
      <c r="A117" s="98"/>
      <c r="B117" s="97" t="s">
        <v>87</v>
      </c>
      <c r="C117" s="96">
        <v>40</v>
      </c>
      <c r="D117" s="64">
        <v>3</v>
      </c>
      <c r="E117" s="64">
        <v>1</v>
      </c>
      <c r="F117" s="64">
        <v>20.8</v>
      </c>
      <c r="G117" s="63">
        <v>108</v>
      </c>
      <c r="H117" s="68"/>
      <c r="I117" s="95"/>
    </row>
    <row r="118" spans="1:9" ht="14.1" customHeight="1">
      <c r="A118" s="98"/>
      <c r="B118" s="103" t="s">
        <v>86</v>
      </c>
      <c r="C118" s="102">
        <v>100</v>
      </c>
      <c r="D118" s="101">
        <v>4.74</v>
      </c>
      <c r="E118" s="101">
        <v>5.86</v>
      </c>
      <c r="F118" s="101">
        <v>39.71</v>
      </c>
      <c r="G118" s="100">
        <v>207.85</v>
      </c>
      <c r="H118" s="99">
        <v>564</v>
      </c>
      <c r="I118" s="95"/>
    </row>
    <row r="119" spans="1:9" ht="14.1" customHeight="1">
      <c r="A119" s="98"/>
      <c r="B119" s="97" t="s">
        <v>85</v>
      </c>
      <c r="C119" s="96">
        <v>200</v>
      </c>
      <c r="D119" s="64">
        <v>0.22</v>
      </c>
      <c r="E119" s="64">
        <v>0.06</v>
      </c>
      <c r="F119" s="64">
        <v>7.2</v>
      </c>
      <c r="G119" s="63">
        <v>29.08</v>
      </c>
      <c r="H119" s="68">
        <v>143</v>
      </c>
      <c r="I119" s="95"/>
    </row>
    <row r="120" spans="1:9" s="45" customFormat="1" ht="14.1" customHeight="1">
      <c r="A120" s="94" t="s">
        <v>43</v>
      </c>
      <c r="B120" s="93"/>
      <c r="C120" s="83">
        <f>SUM(C116:C119)</f>
        <v>500</v>
      </c>
      <c r="D120" s="83">
        <f>SUM(D116:D119)</f>
        <v>18.36</v>
      </c>
      <c r="E120" s="83">
        <f>SUM(E116:E119)</f>
        <v>18.22</v>
      </c>
      <c r="F120" s="83">
        <f>SUM(F116:F119)</f>
        <v>82.17</v>
      </c>
      <c r="G120" s="83">
        <f>SUM(G116:G119)</f>
        <v>575.25</v>
      </c>
      <c r="H120" s="82"/>
      <c r="I120" s="92"/>
    </row>
    <row r="121" spans="1:9" ht="14.1" customHeight="1">
      <c r="A121" s="57" t="s">
        <v>42</v>
      </c>
      <c r="B121" s="66" t="s">
        <v>84</v>
      </c>
      <c r="C121" s="65">
        <v>200</v>
      </c>
      <c r="D121" s="64">
        <v>1.88</v>
      </c>
      <c r="E121" s="64">
        <v>4.26</v>
      </c>
      <c r="F121" s="64">
        <v>6.44</v>
      </c>
      <c r="G121" s="63">
        <v>99.54</v>
      </c>
      <c r="H121" s="62" t="s">
        <v>83</v>
      </c>
    </row>
    <row r="122" spans="1:9" ht="14.1" customHeight="1">
      <c r="A122" s="74"/>
      <c r="B122" s="66" t="s">
        <v>82</v>
      </c>
      <c r="C122" s="65">
        <v>90</v>
      </c>
      <c r="D122" s="64">
        <v>10.74</v>
      </c>
      <c r="E122" s="64">
        <v>11.3</v>
      </c>
      <c r="F122" s="64">
        <v>22.31</v>
      </c>
      <c r="G122" s="63">
        <v>231.21</v>
      </c>
      <c r="H122" s="68">
        <v>410</v>
      </c>
    </row>
    <row r="123" spans="1:9" ht="14.1" customHeight="1">
      <c r="A123" s="74"/>
      <c r="B123" s="66" t="s">
        <v>81</v>
      </c>
      <c r="C123" s="65">
        <v>20</v>
      </c>
      <c r="D123" s="64">
        <v>0.69</v>
      </c>
      <c r="E123" s="64">
        <v>0.77</v>
      </c>
      <c r="F123" s="64">
        <v>1.64</v>
      </c>
      <c r="G123" s="63">
        <v>16.48</v>
      </c>
      <c r="H123" s="62" t="s">
        <v>80</v>
      </c>
    </row>
    <row r="124" spans="1:9" ht="14.1" customHeight="1">
      <c r="A124" s="74"/>
      <c r="B124" s="66" t="s">
        <v>38</v>
      </c>
      <c r="C124" s="65">
        <v>150</v>
      </c>
      <c r="D124" s="64">
        <v>7.64</v>
      </c>
      <c r="E124" s="64">
        <v>7.91</v>
      </c>
      <c r="F124" s="64">
        <v>38.85</v>
      </c>
      <c r="G124" s="63">
        <v>225.67</v>
      </c>
      <c r="H124" s="68">
        <v>237</v>
      </c>
    </row>
    <row r="125" spans="1:9" ht="14.1" customHeight="1">
      <c r="A125" s="74"/>
      <c r="B125" s="66" t="s">
        <v>37</v>
      </c>
      <c r="C125" s="65">
        <v>200</v>
      </c>
      <c r="D125" s="64">
        <v>0.32</v>
      </c>
      <c r="E125" s="64">
        <v>0.14000000000000001</v>
      </c>
      <c r="F125" s="64">
        <v>11.46</v>
      </c>
      <c r="G125" s="63">
        <v>48.32</v>
      </c>
      <c r="H125" s="68">
        <v>519</v>
      </c>
    </row>
    <row r="126" spans="1:9" ht="14.1" customHeight="1">
      <c r="A126" s="74"/>
      <c r="B126" s="66" t="s">
        <v>36</v>
      </c>
      <c r="C126" s="65">
        <v>30</v>
      </c>
      <c r="D126" s="64">
        <v>1.98</v>
      </c>
      <c r="E126" s="64">
        <v>0.27</v>
      </c>
      <c r="F126" s="64">
        <v>11.4</v>
      </c>
      <c r="G126" s="63">
        <v>59.7</v>
      </c>
      <c r="H126" s="68"/>
    </row>
    <row r="127" spans="1:9" ht="14.1" customHeight="1">
      <c r="A127" s="73"/>
      <c r="B127" s="66" t="s">
        <v>35</v>
      </c>
      <c r="C127" s="65">
        <v>30</v>
      </c>
      <c r="D127" s="64">
        <v>1.98</v>
      </c>
      <c r="E127" s="64">
        <v>0.36</v>
      </c>
      <c r="F127" s="64">
        <v>10.02</v>
      </c>
      <c r="G127" s="63">
        <v>52.2</v>
      </c>
      <c r="H127" s="68"/>
    </row>
    <row r="128" spans="1:9" s="45" customFormat="1" ht="14.1" customHeight="1">
      <c r="A128" s="72" t="s">
        <v>34</v>
      </c>
      <c r="B128" s="71"/>
      <c r="C128" s="70">
        <f>SUM(C121:C127)</f>
        <v>720</v>
      </c>
      <c r="D128" s="70">
        <f>SUM(D121:D127)</f>
        <v>25.23</v>
      </c>
      <c r="E128" s="70">
        <f>SUM(E121:E127)</f>
        <v>25.01</v>
      </c>
      <c r="F128" s="70">
        <f>SUM(F121:F127)</f>
        <v>102.12000000000002</v>
      </c>
      <c r="G128" s="70">
        <f>SUM(G121:G127)</f>
        <v>733.12000000000012</v>
      </c>
      <c r="H128" s="69"/>
    </row>
    <row r="129" spans="1:8" ht="14.1" customHeight="1">
      <c r="A129" s="67" t="s">
        <v>33</v>
      </c>
      <c r="B129" s="66" t="s">
        <v>79</v>
      </c>
      <c r="C129" s="65">
        <v>200</v>
      </c>
      <c r="D129" s="64">
        <v>4.5</v>
      </c>
      <c r="E129" s="64">
        <v>5</v>
      </c>
      <c r="F129" s="64">
        <v>15.6</v>
      </c>
      <c r="G129" s="63">
        <v>158</v>
      </c>
      <c r="H129" s="62"/>
    </row>
    <row r="130" spans="1:8" ht="14.1" customHeight="1">
      <c r="A130" s="67"/>
      <c r="B130" s="66" t="s">
        <v>78</v>
      </c>
      <c r="C130" s="65">
        <v>100</v>
      </c>
      <c r="D130" s="64">
        <v>5.68</v>
      </c>
      <c r="E130" s="64">
        <v>5.29</v>
      </c>
      <c r="F130" s="64">
        <v>31.8</v>
      </c>
      <c r="G130" s="63">
        <v>190.46</v>
      </c>
      <c r="H130" s="62" t="s">
        <v>62</v>
      </c>
    </row>
    <row r="131" spans="1:8" s="45" customFormat="1" ht="14.1" customHeight="1">
      <c r="A131" s="72" t="s">
        <v>29</v>
      </c>
      <c r="B131" s="71"/>
      <c r="C131" s="70">
        <f>SUM(C129:C130)</f>
        <v>300</v>
      </c>
      <c r="D131" s="83">
        <f>SUM(D129:D130)</f>
        <v>10.18</v>
      </c>
      <c r="E131" s="83">
        <f>SUM(E129:E130)</f>
        <v>10.29</v>
      </c>
      <c r="F131" s="83">
        <f>SUM(F129:F130)</f>
        <v>47.4</v>
      </c>
      <c r="G131" s="83">
        <f>SUM(G129:G130)</f>
        <v>348.46000000000004</v>
      </c>
      <c r="H131" s="82"/>
    </row>
    <row r="132" spans="1:8" s="45" customFormat="1" ht="14.1" customHeight="1" thickBot="1">
      <c r="A132" s="81" t="s">
        <v>28</v>
      </c>
      <c r="B132" s="80"/>
      <c r="C132" s="55">
        <f>C131+C128+C120</f>
        <v>1520</v>
      </c>
      <c r="D132" s="59">
        <f>D131+D128+D120</f>
        <v>53.769999999999996</v>
      </c>
      <c r="E132" s="59">
        <f>E131+E128+E120</f>
        <v>53.519999999999996</v>
      </c>
      <c r="F132" s="59">
        <f>F131+F128+F120</f>
        <v>231.69</v>
      </c>
      <c r="G132" s="59">
        <f>G131+G128+G120</f>
        <v>1656.8300000000002</v>
      </c>
      <c r="H132" s="58"/>
    </row>
    <row r="133" spans="1:8" s="45" customFormat="1" ht="14.1" customHeight="1">
      <c r="A133" s="77" t="s">
        <v>77</v>
      </c>
      <c r="B133" s="76"/>
      <c r="C133" s="76"/>
      <c r="D133" s="76"/>
      <c r="E133" s="76"/>
      <c r="F133" s="76"/>
      <c r="G133" s="76"/>
      <c r="H133" s="75"/>
    </row>
    <row r="134" spans="1:8" ht="14.1" customHeight="1">
      <c r="A134" s="67" t="s">
        <v>48</v>
      </c>
      <c r="B134" s="66" t="s">
        <v>76</v>
      </c>
      <c r="C134" s="65">
        <v>200</v>
      </c>
      <c r="D134" s="64">
        <v>8.92</v>
      </c>
      <c r="E134" s="64">
        <v>6.98</v>
      </c>
      <c r="F134" s="64">
        <v>16.940000000000001</v>
      </c>
      <c r="G134" s="63">
        <v>292.26</v>
      </c>
      <c r="H134" s="68">
        <v>267</v>
      </c>
    </row>
    <row r="135" spans="1:8" ht="14.1" customHeight="1">
      <c r="A135" s="67"/>
      <c r="B135" s="66" t="s">
        <v>75</v>
      </c>
      <c r="C135" s="65">
        <v>100</v>
      </c>
      <c r="D135" s="64">
        <v>7.28</v>
      </c>
      <c r="E135" s="64">
        <v>9.89</v>
      </c>
      <c r="F135" s="64">
        <v>57.68</v>
      </c>
      <c r="G135" s="63">
        <v>219.39</v>
      </c>
      <c r="H135" s="68">
        <v>565</v>
      </c>
    </row>
    <row r="136" spans="1:8" ht="14.1" customHeight="1">
      <c r="A136" s="67"/>
      <c r="B136" s="66" t="s">
        <v>74</v>
      </c>
      <c r="C136" s="65">
        <v>200</v>
      </c>
      <c r="D136" s="64">
        <v>0.24</v>
      </c>
      <c r="E136" s="64">
        <v>0</v>
      </c>
      <c r="F136" s="64">
        <v>7.14</v>
      </c>
      <c r="G136" s="63">
        <v>29.8</v>
      </c>
      <c r="H136" s="68">
        <v>144</v>
      </c>
    </row>
    <row r="137" spans="1:8" s="45" customFormat="1" ht="14.1" customHeight="1">
      <c r="A137" s="72" t="s">
        <v>43</v>
      </c>
      <c r="B137" s="71"/>
      <c r="C137" s="70">
        <f>SUM(C134:C136)</f>
        <v>500</v>
      </c>
      <c r="D137" s="70">
        <f>SUM(D134:D136)</f>
        <v>16.439999999999998</v>
      </c>
      <c r="E137" s="70">
        <f>SUM(E134:E136)</f>
        <v>16.87</v>
      </c>
      <c r="F137" s="70">
        <f>SUM(F134:F136)</f>
        <v>81.760000000000005</v>
      </c>
      <c r="G137" s="70">
        <f>SUM(G134:G136)</f>
        <v>541.44999999999993</v>
      </c>
      <c r="H137" s="69"/>
    </row>
    <row r="138" spans="1:8" ht="14.1" customHeight="1">
      <c r="A138" s="57" t="s">
        <v>42</v>
      </c>
      <c r="B138" s="66" t="s">
        <v>73</v>
      </c>
      <c r="C138" s="65">
        <v>200</v>
      </c>
      <c r="D138" s="64">
        <v>2.2400000000000002</v>
      </c>
      <c r="E138" s="64">
        <v>4.22</v>
      </c>
      <c r="F138" s="64">
        <v>7.4</v>
      </c>
      <c r="G138" s="63">
        <v>77.260000000000005</v>
      </c>
      <c r="H138" s="62" t="s">
        <v>72</v>
      </c>
    </row>
    <row r="139" spans="1:8" ht="14.1" customHeight="1">
      <c r="A139" s="74"/>
      <c r="B139" s="66" t="s">
        <v>71</v>
      </c>
      <c r="C139" s="65">
        <v>240</v>
      </c>
      <c r="D139" s="64">
        <v>16.88</v>
      </c>
      <c r="E139" s="64">
        <v>20.94</v>
      </c>
      <c r="F139" s="64">
        <v>47.97</v>
      </c>
      <c r="G139" s="63">
        <v>440.2</v>
      </c>
      <c r="H139" s="68">
        <v>407</v>
      </c>
    </row>
    <row r="140" spans="1:8" ht="14.1" customHeight="1">
      <c r="A140" s="74"/>
      <c r="B140" s="66" t="s">
        <v>70</v>
      </c>
      <c r="C140" s="65">
        <v>200</v>
      </c>
      <c r="D140" s="64">
        <v>1.92</v>
      </c>
      <c r="E140" s="64">
        <v>0.12</v>
      </c>
      <c r="F140" s="64">
        <v>25.86</v>
      </c>
      <c r="G140" s="63">
        <v>112.36</v>
      </c>
      <c r="H140" s="62" t="s">
        <v>69</v>
      </c>
    </row>
    <row r="141" spans="1:8" ht="14.1" customHeight="1">
      <c r="A141" s="74"/>
      <c r="B141" s="66" t="s">
        <v>36</v>
      </c>
      <c r="C141" s="65">
        <v>30</v>
      </c>
      <c r="D141" s="64">
        <v>1.98</v>
      </c>
      <c r="E141" s="64">
        <v>0.27</v>
      </c>
      <c r="F141" s="64">
        <v>11.4</v>
      </c>
      <c r="G141" s="63">
        <v>59.7</v>
      </c>
      <c r="H141" s="68"/>
    </row>
    <row r="142" spans="1:8" ht="14.1" customHeight="1">
      <c r="A142" s="73"/>
      <c r="B142" s="66" t="s">
        <v>35</v>
      </c>
      <c r="C142" s="65">
        <v>30</v>
      </c>
      <c r="D142" s="64">
        <v>1.98</v>
      </c>
      <c r="E142" s="64">
        <v>0.36</v>
      </c>
      <c r="F142" s="64">
        <v>10.02</v>
      </c>
      <c r="G142" s="63">
        <v>52.2</v>
      </c>
      <c r="H142" s="68"/>
    </row>
    <row r="143" spans="1:8" s="45" customFormat="1" ht="14.1" customHeight="1">
      <c r="A143" s="72" t="s">
        <v>34</v>
      </c>
      <c r="B143" s="71"/>
      <c r="C143" s="70">
        <f>SUM(C138:C142)</f>
        <v>700</v>
      </c>
      <c r="D143" s="83">
        <f>SUM(D138:D142)</f>
        <v>25</v>
      </c>
      <c r="E143" s="83">
        <f>SUM(E138:E142)</f>
        <v>25.91</v>
      </c>
      <c r="F143" s="83">
        <f>SUM(F138:F142)</f>
        <v>102.64999999999999</v>
      </c>
      <c r="G143" s="83">
        <f>SUM(G138:G142)</f>
        <v>741.72000000000014</v>
      </c>
      <c r="H143" s="82"/>
    </row>
    <row r="144" spans="1:8" ht="14.1" customHeight="1">
      <c r="A144" s="67" t="s">
        <v>33</v>
      </c>
      <c r="B144" s="66" t="s">
        <v>68</v>
      </c>
      <c r="C144" s="65">
        <v>200</v>
      </c>
      <c r="D144" s="64">
        <v>0.2</v>
      </c>
      <c r="E144" s="64">
        <v>0.2</v>
      </c>
      <c r="F144" s="64">
        <v>12.8</v>
      </c>
      <c r="G144" s="63">
        <v>100</v>
      </c>
      <c r="H144" s="62"/>
    </row>
    <row r="145" spans="1:8" ht="14.1" customHeight="1">
      <c r="A145" s="67"/>
      <c r="B145" s="66" t="s">
        <v>67</v>
      </c>
      <c r="C145" s="65">
        <v>100</v>
      </c>
      <c r="D145" s="64">
        <v>9.91</v>
      </c>
      <c r="E145" s="64">
        <v>10.6</v>
      </c>
      <c r="F145" s="64">
        <v>35.770000000000003</v>
      </c>
      <c r="G145" s="63">
        <v>201.65</v>
      </c>
      <c r="H145" s="68">
        <v>542</v>
      </c>
    </row>
    <row r="146" spans="1:8" s="45" customFormat="1" ht="14.1" customHeight="1">
      <c r="A146" s="72" t="s">
        <v>29</v>
      </c>
      <c r="B146" s="71"/>
      <c r="C146" s="70">
        <f>SUM(C144:C145)</f>
        <v>300</v>
      </c>
      <c r="D146" s="83">
        <f>SUM(D144:D145)</f>
        <v>10.11</v>
      </c>
      <c r="E146" s="83">
        <f>SUM(E144:E145)</f>
        <v>10.799999999999999</v>
      </c>
      <c r="F146" s="83">
        <f>SUM(F144:F145)</f>
        <v>48.570000000000007</v>
      </c>
      <c r="G146" s="83">
        <f>SUM(G144:G145)</f>
        <v>301.64999999999998</v>
      </c>
      <c r="H146" s="82"/>
    </row>
    <row r="147" spans="1:8" s="45" customFormat="1" ht="14.1" customHeight="1" thickBot="1">
      <c r="A147" s="81" t="s">
        <v>28</v>
      </c>
      <c r="B147" s="80"/>
      <c r="C147" s="55">
        <f>C146+C143+C137</f>
        <v>1500</v>
      </c>
      <c r="D147" s="59">
        <f>D146+D143+D137</f>
        <v>51.55</v>
      </c>
      <c r="E147" s="59">
        <f>E146+E143+E137</f>
        <v>53.58</v>
      </c>
      <c r="F147" s="59">
        <f>F146+F143+F137</f>
        <v>232.98000000000002</v>
      </c>
      <c r="G147" s="59">
        <f>G146+G143+G137</f>
        <v>1584.8200000000002</v>
      </c>
      <c r="H147" s="58"/>
    </row>
    <row r="148" spans="1:8" s="45" customFormat="1" ht="14.1" customHeight="1">
      <c r="A148" s="77" t="s">
        <v>66</v>
      </c>
      <c r="B148" s="76"/>
      <c r="C148" s="76"/>
      <c r="D148" s="76"/>
      <c r="E148" s="76"/>
      <c r="F148" s="76"/>
      <c r="G148" s="76"/>
      <c r="H148" s="75"/>
    </row>
    <row r="149" spans="1:8" ht="14.1" customHeight="1">
      <c r="A149" s="91"/>
      <c r="B149" s="89" t="s">
        <v>65</v>
      </c>
      <c r="C149" s="30">
        <v>60</v>
      </c>
      <c r="D149" s="29">
        <v>0.7</v>
      </c>
      <c r="E149" s="29">
        <v>0.06</v>
      </c>
      <c r="F149" s="29">
        <v>3.4</v>
      </c>
      <c r="G149" s="29">
        <v>17</v>
      </c>
      <c r="H149" s="88"/>
    </row>
    <row r="150" spans="1:8" ht="14.1" customHeight="1">
      <c r="A150" s="91"/>
      <c r="B150" s="89" t="s">
        <v>64</v>
      </c>
      <c r="C150" s="30">
        <v>60</v>
      </c>
      <c r="D150" s="30">
        <v>0.86</v>
      </c>
      <c r="E150" s="30">
        <v>0.5</v>
      </c>
      <c r="F150" s="30">
        <v>1.7</v>
      </c>
      <c r="G150" s="30">
        <v>45.59</v>
      </c>
      <c r="H150" s="88"/>
    </row>
    <row r="151" spans="1:8" ht="14.1" customHeight="1">
      <c r="A151" s="91"/>
      <c r="B151" s="89" t="s">
        <v>63</v>
      </c>
      <c r="C151" s="30">
        <v>90</v>
      </c>
      <c r="D151" s="29">
        <v>10.87</v>
      </c>
      <c r="E151" s="29">
        <v>11.52</v>
      </c>
      <c r="F151" s="29">
        <v>19.2</v>
      </c>
      <c r="G151" s="30">
        <v>150.65</v>
      </c>
      <c r="H151" s="88" t="s">
        <v>62</v>
      </c>
    </row>
    <row r="152" spans="1:8" ht="14.1" customHeight="1">
      <c r="A152" s="91"/>
      <c r="B152" s="89" t="s">
        <v>61</v>
      </c>
      <c r="C152" s="30">
        <v>150</v>
      </c>
      <c r="D152" s="29">
        <v>3.87</v>
      </c>
      <c r="E152" s="29">
        <v>4.7</v>
      </c>
      <c r="F152" s="29">
        <v>40.08</v>
      </c>
      <c r="G152" s="30">
        <v>218.03</v>
      </c>
      <c r="H152" s="88">
        <v>414</v>
      </c>
    </row>
    <row r="153" spans="1:8" ht="14.1" customHeight="1">
      <c r="A153" s="91"/>
      <c r="B153" s="89" t="s">
        <v>60</v>
      </c>
      <c r="C153" s="30">
        <v>15</v>
      </c>
      <c r="D153" s="29">
        <v>0.26</v>
      </c>
      <c r="E153" s="29">
        <v>1.03</v>
      </c>
      <c r="F153" s="29">
        <v>0.84</v>
      </c>
      <c r="G153" s="30">
        <v>13.9</v>
      </c>
      <c r="H153" s="88">
        <v>354</v>
      </c>
    </row>
    <row r="154" spans="1:8" ht="14.1" customHeight="1">
      <c r="A154" s="91"/>
      <c r="B154" s="89" t="s">
        <v>59</v>
      </c>
      <c r="C154" s="30">
        <v>200</v>
      </c>
      <c r="D154" s="29">
        <v>0.28000000000000003</v>
      </c>
      <c r="E154" s="29">
        <v>0.04</v>
      </c>
      <c r="F154" s="29">
        <v>8.9600000000000009</v>
      </c>
      <c r="G154" s="30">
        <v>37.28</v>
      </c>
      <c r="H154" s="88" t="s">
        <v>58</v>
      </c>
    </row>
    <row r="155" spans="1:8" ht="14.1" customHeight="1">
      <c r="A155" s="90"/>
      <c r="B155" s="89" t="s">
        <v>36</v>
      </c>
      <c r="C155" s="30">
        <v>30</v>
      </c>
      <c r="D155" s="29">
        <v>1.98</v>
      </c>
      <c r="E155" s="29">
        <v>0.27</v>
      </c>
      <c r="F155" s="29">
        <v>11.4</v>
      </c>
      <c r="G155" s="30">
        <v>59.7</v>
      </c>
      <c r="H155" s="88"/>
    </row>
    <row r="156" spans="1:8" s="45" customFormat="1" ht="14.1" customHeight="1">
      <c r="A156" s="87" t="s">
        <v>43</v>
      </c>
      <c r="B156" s="86"/>
      <c r="C156" s="85">
        <f>SUM(C149:C155)-C150</f>
        <v>545</v>
      </c>
      <c r="D156" s="85">
        <f>SUM(D149:D155)-D150</f>
        <v>17.960000000000004</v>
      </c>
      <c r="E156" s="85">
        <f>SUM(E149:E155)-E150</f>
        <v>17.62</v>
      </c>
      <c r="F156" s="85">
        <f>SUM(F149:F155)-F150</f>
        <v>83.88000000000001</v>
      </c>
      <c r="G156" s="85">
        <f>SUM(G149:G155)-G150</f>
        <v>496.55999999999995</v>
      </c>
      <c r="H156" s="84"/>
    </row>
    <row r="157" spans="1:8" ht="14.1" customHeight="1">
      <c r="A157" s="57" t="s">
        <v>42</v>
      </c>
      <c r="B157" s="66" t="s">
        <v>57</v>
      </c>
      <c r="C157" s="65">
        <v>200</v>
      </c>
      <c r="D157" s="64">
        <v>1.84</v>
      </c>
      <c r="E157" s="64">
        <v>4.4000000000000004</v>
      </c>
      <c r="F157" s="64">
        <v>22.1</v>
      </c>
      <c r="G157" s="63">
        <v>129.36000000000001</v>
      </c>
      <c r="H157" s="62">
        <v>144</v>
      </c>
    </row>
    <row r="158" spans="1:8" ht="14.1" customHeight="1">
      <c r="A158" s="74"/>
      <c r="B158" s="66" t="s">
        <v>56</v>
      </c>
      <c r="C158" s="65">
        <v>90</v>
      </c>
      <c r="D158" s="64">
        <v>10.57</v>
      </c>
      <c r="E158" s="64">
        <v>15.34</v>
      </c>
      <c r="F158" s="64">
        <v>18.350000000000001</v>
      </c>
      <c r="G158" s="63">
        <v>234.9</v>
      </c>
      <c r="H158" s="68">
        <v>372</v>
      </c>
    </row>
    <row r="159" spans="1:8" ht="14.1" customHeight="1">
      <c r="A159" s="74"/>
      <c r="B159" s="66" t="s">
        <v>55</v>
      </c>
      <c r="C159" s="65">
        <v>20</v>
      </c>
      <c r="D159" s="64">
        <v>0.12</v>
      </c>
      <c r="E159" s="64">
        <v>0.75</v>
      </c>
      <c r="F159" s="64">
        <v>1.07</v>
      </c>
      <c r="G159" s="63">
        <v>11.5</v>
      </c>
      <c r="H159" s="68">
        <v>453</v>
      </c>
    </row>
    <row r="160" spans="1:8" ht="14.1" customHeight="1">
      <c r="A160" s="74"/>
      <c r="B160" s="66" t="s">
        <v>54</v>
      </c>
      <c r="C160" s="65">
        <v>150</v>
      </c>
      <c r="D160" s="64">
        <v>7.61</v>
      </c>
      <c r="E160" s="64">
        <v>3.42</v>
      </c>
      <c r="F160" s="64">
        <v>42.02</v>
      </c>
      <c r="G160" s="63">
        <v>218.52</v>
      </c>
      <c r="H160" s="68">
        <v>243</v>
      </c>
    </row>
    <row r="161" spans="1:8" ht="14.1" customHeight="1">
      <c r="A161" s="74"/>
      <c r="B161" s="66" t="s">
        <v>53</v>
      </c>
      <c r="C161" s="65">
        <v>200</v>
      </c>
      <c r="D161" s="64">
        <v>0.08</v>
      </c>
      <c r="E161" s="64">
        <v>0</v>
      </c>
      <c r="F161" s="64">
        <v>10.62</v>
      </c>
      <c r="G161" s="63">
        <v>40.44</v>
      </c>
      <c r="H161" s="68">
        <v>508</v>
      </c>
    </row>
    <row r="162" spans="1:8" ht="14.1" customHeight="1">
      <c r="A162" s="74"/>
      <c r="B162" s="66" t="s">
        <v>36</v>
      </c>
      <c r="C162" s="65">
        <v>30</v>
      </c>
      <c r="D162" s="64">
        <v>1.98</v>
      </c>
      <c r="E162" s="64">
        <v>0.27</v>
      </c>
      <c r="F162" s="64">
        <v>11.4</v>
      </c>
      <c r="G162" s="63">
        <v>59.7</v>
      </c>
      <c r="H162" s="68"/>
    </row>
    <row r="163" spans="1:8" ht="14.1" customHeight="1">
      <c r="A163" s="73"/>
      <c r="B163" s="66" t="s">
        <v>35</v>
      </c>
      <c r="C163" s="65">
        <v>30</v>
      </c>
      <c r="D163" s="64">
        <v>1.98</v>
      </c>
      <c r="E163" s="64">
        <v>0.36</v>
      </c>
      <c r="F163" s="64">
        <v>10.02</v>
      </c>
      <c r="G163" s="63">
        <v>52.2</v>
      </c>
      <c r="H163" s="68"/>
    </row>
    <row r="164" spans="1:8" s="45" customFormat="1" ht="14.1" customHeight="1">
      <c r="A164" s="72" t="s">
        <v>34</v>
      </c>
      <c r="B164" s="71"/>
      <c r="C164" s="70">
        <f>SUM(C157:C163)</f>
        <v>720</v>
      </c>
      <c r="D164" s="70">
        <f>SUM(D157:D163)</f>
        <v>24.18</v>
      </c>
      <c r="E164" s="70">
        <f>SUM(E157:E163)</f>
        <v>24.540000000000003</v>
      </c>
      <c r="F164" s="70">
        <f>SUM(F157:F163)</f>
        <v>115.58000000000001</v>
      </c>
      <c r="G164" s="70">
        <f>SUM(G157:G163)</f>
        <v>746.62000000000012</v>
      </c>
      <c r="H164" s="69"/>
    </row>
    <row r="165" spans="1:8" ht="14.1" customHeight="1">
      <c r="A165" s="67" t="s">
        <v>33</v>
      </c>
      <c r="B165" s="66" t="s">
        <v>52</v>
      </c>
      <c r="C165" s="65">
        <v>200</v>
      </c>
      <c r="D165" s="64">
        <v>0.24</v>
      </c>
      <c r="E165" s="64">
        <v>0.06</v>
      </c>
      <c r="F165" s="64">
        <v>10.16</v>
      </c>
      <c r="G165" s="63">
        <v>42.14</v>
      </c>
      <c r="H165" s="62" t="s">
        <v>51</v>
      </c>
    </row>
    <row r="166" spans="1:8" ht="14.1" customHeight="1">
      <c r="A166" s="67"/>
      <c r="B166" s="66" t="s">
        <v>50</v>
      </c>
      <c r="C166" s="65">
        <v>100</v>
      </c>
      <c r="D166" s="64">
        <v>9.86</v>
      </c>
      <c r="E166" s="64">
        <v>10.67</v>
      </c>
      <c r="F166" s="64">
        <v>37.81</v>
      </c>
      <c r="G166" s="63">
        <v>248.27</v>
      </c>
      <c r="H166" s="68">
        <v>555</v>
      </c>
    </row>
    <row r="167" spans="1:8" s="45" customFormat="1" ht="14.1" customHeight="1">
      <c r="A167" s="72" t="s">
        <v>29</v>
      </c>
      <c r="B167" s="71"/>
      <c r="C167" s="70">
        <f>SUM(C165:C166)</f>
        <v>300</v>
      </c>
      <c r="D167" s="83">
        <f>SUM(D165:D166)</f>
        <v>10.1</v>
      </c>
      <c r="E167" s="83">
        <f>SUM(E165:E166)</f>
        <v>10.73</v>
      </c>
      <c r="F167" s="83">
        <f>SUM(F165:F166)</f>
        <v>47.97</v>
      </c>
      <c r="G167" s="83">
        <f>SUM(G165:G166)</f>
        <v>290.41000000000003</v>
      </c>
      <c r="H167" s="82"/>
    </row>
    <row r="168" spans="1:8" s="45" customFormat="1" ht="14.1" customHeight="1" thickBot="1">
      <c r="A168" s="81" t="s">
        <v>28</v>
      </c>
      <c r="B168" s="80"/>
      <c r="C168" s="47">
        <f>C167+C164+C156</f>
        <v>1565</v>
      </c>
      <c r="D168" s="79">
        <f>D167+D164+D156</f>
        <v>52.240000000000009</v>
      </c>
      <c r="E168" s="79">
        <f>E167+E164+E156</f>
        <v>52.89</v>
      </c>
      <c r="F168" s="79">
        <f>F167+F164+F156</f>
        <v>247.43</v>
      </c>
      <c r="G168" s="79">
        <f>G167+G164+G156</f>
        <v>1533.5900000000001</v>
      </c>
      <c r="H168" s="78"/>
    </row>
    <row r="169" spans="1:8" s="45" customFormat="1" ht="14.1" customHeight="1">
      <c r="A169" s="77" t="s">
        <v>49</v>
      </c>
      <c r="B169" s="76"/>
      <c r="C169" s="76"/>
      <c r="D169" s="76"/>
      <c r="E169" s="76"/>
      <c r="F169" s="76"/>
      <c r="G169" s="76"/>
      <c r="H169" s="75"/>
    </row>
    <row r="170" spans="1:8" ht="14.1" customHeight="1">
      <c r="A170" s="67" t="s">
        <v>48</v>
      </c>
      <c r="B170" s="66" t="s">
        <v>47</v>
      </c>
      <c r="C170" s="65">
        <v>200</v>
      </c>
      <c r="D170" s="64">
        <v>8.9</v>
      </c>
      <c r="E170" s="64">
        <v>7.04</v>
      </c>
      <c r="F170" s="64">
        <v>40.14</v>
      </c>
      <c r="G170" s="63">
        <v>264.10000000000002</v>
      </c>
      <c r="H170" s="68">
        <v>165</v>
      </c>
    </row>
    <row r="171" spans="1:8" ht="14.1" customHeight="1">
      <c r="A171" s="67"/>
      <c r="B171" s="66" t="s">
        <v>46</v>
      </c>
      <c r="C171" s="65">
        <v>100</v>
      </c>
      <c r="D171" s="64">
        <v>8.74</v>
      </c>
      <c r="E171" s="64">
        <v>9.64</v>
      </c>
      <c r="F171" s="64">
        <v>30.43</v>
      </c>
      <c r="G171" s="63">
        <v>213.97</v>
      </c>
      <c r="H171" s="68">
        <v>563</v>
      </c>
    </row>
    <row r="172" spans="1:8" ht="14.1" customHeight="1">
      <c r="A172" s="67"/>
      <c r="B172" s="66" t="s">
        <v>45</v>
      </c>
      <c r="C172" s="65">
        <v>200</v>
      </c>
      <c r="D172" s="64">
        <v>0.26</v>
      </c>
      <c r="E172" s="64">
        <v>0.02</v>
      </c>
      <c r="F172" s="64">
        <v>8.06</v>
      </c>
      <c r="G172" s="63">
        <v>33.22</v>
      </c>
      <c r="H172" s="62" t="s">
        <v>44</v>
      </c>
    </row>
    <row r="173" spans="1:8" s="45" customFormat="1" ht="14.1" customHeight="1">
      <c r="A173" s="72" t="s">
        <v>43</v>
      </c>
      <c r="B173" s="71"/>
      <c r="C173" s="70">
        <f>SUM(C170:C172)</f>
        <v>500</v>
      </c>
      <c r="D173" s="70">
        <f>SUM(D170:D172)</f>
        <v>17.900000000000002</v>
      </c>
      <c r="E173" s="70">
        <f>SUM(E170:E172)</f>
        <v>16.7</v>
      </c>
      <c r="F173" s="70">
        <f>SUM(F170:F172)</f>
        <v>78.63</v>
      </c>
      <c r="G173" s="70">
        <f>SUM(G170:G172)</f>
        <v>511.29000000000008</v>
      </c>
      <c r="H173" s="69"/>
    </row>
    <row r="174" spans="1:8" ht="14.1" customHeight="1">
      <c r="A174" s="57" t="s">
        <v>42</v>
      </c>
      <c r="B174" s="66" t="s">
        <v>41</v>
      </c>
      <c r="C174" s="65">
        <v>200</v>
      </c>
      <c r="D174" s="64">
        <v>2.46</v>
      </c>
      <c r="E174" s="64">
        <v>4.3600000000000003</v>
      </c>
      <c r="F174" s="64">
        <v>13.94</v>
      </c>
      <c r="G174" s="63">
        <v>105.46</v>
      </c>
      <c r="H174" s="62" t="s">
        <v>40</v>
      </c>
    </row>
    <row r="175" spans="1:8" ht="14.1" customHeight="1">
      <c r="A175" s="74"/>
      <c r="B175" s="66" t="s">
        <v>39</v>
      </c>
      <c r="C175" s="65">
        <v>90</v>
      </c>
      <c r="D175" s="64">
        <v>11.5</v>
      </c>
      <c r="E175" s="64">
        <v>11.01</v>
      </c>
      <c r="F175" s="64">
        <v>22.97</v>
      </c>
      <c r="G175" s="63">
        <v>220.03</v>
      </c>
      <c r="H175" s="68">
        <v>366</v>
      </c>
    </row>
    <row r="176" spans="1:8" ht="14.1" customHeight="1">
      <c r="A176" s="74"/>
      <c r="B176" s="66" t="s">
        <v>38</v>
      </c>
      <c r="C176" s="65">
        <v>150</v>
      </c>
      <c r="D176" s="64">
        <v>7.64</v>
      </c>
      <c r="E176" s="64">
        <v>7.91</v>
      </c>
      <c r="F176" s="64">
        <v>38.85</v>
      </c>
      <c r="G176" s="63">
        <v>225.67</v>
      </c>
      <c r="H176" s="68">
        <v>237</v>
      </c>
    </row>
    <row r="177" spans="1:8" ht="14.1" customHeight="1">
      <c r="A177" s="74"/>
      <c r="B177" s="66" t="s">
        <v>37</v>
      </c>
      <c r="C177" s="65">
        <v>200</v>
      </c>
      <c r="D177" s="64">
        <v>0.32</v>
      </c>
      <c r="E177" s="64">
        <v>0.14000000000000001</v>
      </c>
      <c r="F177" s="64">
        <v>11.46</v>
      </c>
      <c r="G177" s="63">
        <v>48.32</v>
      </c>
      <c r="H177" s="68">
        <v>519</v>
      </c>
    </row>
    <row r="178" spans="1:8" ht="14.1" customHeight="1">
      <c r="A178" s="74"/>
      <c r="B178" s="66" t="s">
        <v>36</v>
      </c>
      <c r="C178" s="65">
        <v>30</v>
      </c>
      <c r="D178" s="64">
        <v>1.98</v>
      </c>
      <c r="E178" s="64">
        <v>0.27</v>
      </c>
      <c r="F178" s="64">
        <v>11.4</v>
      </c>
      <c r="G178" s="63">
        <v>59.7</v>
      </c>
      <c r="H178" s="68"/>
    </row>
    <row r="179" spans="1:8" ht="14.1" customHeight="1">
      <c r="A179" s="73"/>
      <c r="B179" s="66" t="s">
        <v>35</v>
      </c>
      <c r="C179" s="65">
        <v>30</v>
      </c>
      <c r="D179" s="64">
        <v>1.98</v>
      </c>
      <c r="E179" s="64">
        <v>0.36</v>
      </c>
      <c r="F179" s="64">
        <v>10.02</v>
      </c>
      <c r="G179" s="63">
        <v>52.2</v>
      </c>
      <c r="H179" s="68"/>
    </row>
    <row r="180" spans="1:8" s="45" customFormat="1" ht="14.1" customHeight="1">
      <c r="A180" s="72" t="s">
        <v>34</v>
      </c>
      <c r="B180" s="71"/>
      <c r="C180" s="70">
        <f>SUM(C174:C179)</f>
        <v>700</v>
      </c>
      <c r="D180" s="70">
        <f>SUM(D174:D179)</f>
        <v>25.880000000000003</v>
      </c>
      <c r="E180" s="70">
        <f>SUM(E174:E179)</f>
        <v>24.05</v>
      </c>
      <c r="F180" s="70">
        <f>SUM(F174:F179)</f>
        <v>108.64</v>
      </c>
      <c r="G180" s="70">
        <f>SUM(G174:G179)</f>
        <v>711.38000000000011</v>
      </c>
      <c r="H180" s="69"/>
    </row>
    <row r="181" spans="1:8" ht="14.1" customHeight="1">
      <c r="A181" s="67" t="s">
        <v>33</v>
      </c>
      <c r="B181" s="66" t="s">
        <v>32</v>
      </c>
      <c r="C181" s="65">
        <v>200</v>
      </c>
      <c r="D181" s="64">
        <v>0</v>
      </c>
      <c r="E181" s="64">
        <v>0</v>
      </c>
      <c r="F181" s="64">
        <v>15</v>
      </c>
      <c r="G181" s="63">
        <v>95</v>
      </c>
      <c r="H181" s="68">
        <v>614</v>
      </c>
    </row>
    <row r="182" spans="1:8" ht="14.1" customHeight="1">
      <c r="A182" s="67"/>
      <c r="B182" s="66" t="s">
        <v>31</v>
      </c>
      <c r="C182" s="65">
        <v>100</v>
      </c>
      <c r="D182" s="64">
        <v>9.6199999999999992</v>
      </c>
      <c r="E182" s="64">
        <v>10.4</v>
      </c>
      <c r="F182" s="64">
        <v>32.700000000000003</v>
      </c>
      <c r="G182" s="63">
        <v>251.6</v>
      </c>
      <c r="H182" s="62" t="s">
        <v>30</v>
      </c>
    </row>
    <row r="183" spans="1:8" s="45" customFormat="1" ht="14.1" customHeight="1">
      <c r="A183" s="61" t="s">
        <v>29</v>
      </c>
      <c r="B183" s="60"/>
      <c r="C183" s="55">
        <f>SUM(C181:C182)</f>
        <v>300</v>
      </c>
      <c r="D183" s="59">
        <f>SUM(D181:D182)</f>
        <v>9.6199999999999992</v>
      </c>
      <c r="E183" s="59">
        <f>SUM(E181:E182)</f>
        <v>10.4</v>
      </c>
      <c r="F183" s="59">
        <f>SUM(F181:F182)</f>
        <v>47.7</v>
      </c>
      <c r="G183" s="59">
        <f>SUM(G181:G182)</f>
        <v>346.6</v>
      </c>
      <c r="H183" s="58"/>
    </row>
    <row r="184" spans="1:8" s="45" customFormat="1" ht="14.1" customHeight="1" thickBot="1">
      <c r="A184" s="57" t="s">
        <v>28</v>
      </c>
      <c r="B184" s="56"/>
      <c r="C184" s="55">
        <f>C173+C180+C183</f>
        <v>1500</v>
      </c>
      <c r="D184" s="55">
        <f>D173+D180+D183</f>
        <v>53.4</v>
      </c>
      <c r="E184" s="55">
        <f>E173+E180+E183</f>
        <v>51.15</v>
      </c>
      <c r="F184" s="55">
        <f>F173+F180+F183</f>
        <v>234.96999999999997</v>
      </c>
      <c r="G184" s="55">
        <f>G173+G180+G183</f>
        <v>1569.27</v>
      </c>
      <c r="H184" s="54"/>
    </row>
    <row r="185" spans="1:8" s="45" customFormat="1" ht="14.1" customHeight="1">
      <c r="A185" s="53" t="s">
        <v>27</v>
      </c>
      <c r="B185" s="52"/>
      <c r="C185" s="51">
        <f>C174+C181+C184</f>
        <v>1900</v>
      </c>
      <c r="D185" s="51">
        <f>D174+D181+D184</f>
        <v>55.86</v>
      </c>
      <c r="E185" s="51">
        <f>E174+E181+E184</f>
        <v>55.51</v>
      </c>
      <c r="F185" s="51">
        <f>F174+F181+F184</f>
        <v>263.90999999999997</v>
      </c>
      <c r="G185" s="51">
        <f>G174+G181+G184</f>
        <v>1769.73</v>
      </c>
      <c r="H185" s="50"/>
    </row>
    <row r="186" spans="1:8" s="45" customFormat="1" ht="14.1" customHeight="1" thickBot="1">
      <c r="A186" s="49" t="s">
        <v>26</v>
      </c>
      <c r="B186" s="48"/>
      <c r="C186" s="47">
        <f>C175+C182+C185</f>
        <v>2090</v>
      </c>
      <c r="D186" s="47">
        <f>D175+D182+D185</f>
        <v>76.97999999999999</v>
      </c>
      <c r="E186" s="47">
        <f>E175+E182+E185</f>
        <v>76.92</v>
      </c>
      <c r="F186" s="47">
        <f>F175+F182+F185</f>
        <v>319.58</v>
      </c>
      <c r="G186" s="47">
        <f>G175+G182+G185</f>
        <v>2241.36</v>
      </c>
      <c r="H186" s="46"/>
    </row>
    <row r="187" spans="1:8" s="40" customFormat="1" ht="12.75" customHeight="1">
      <c r="A187" s="44"/>
      <c r="B187" s="44"/>
      <c r="C187" s="43"/>
      <c r="D187" s="42"/>
      <c r="E187" s="42"/>
      <c r="F187" s="42"/>
      <c r="G187" s="41"/>
      <c r="H187" s="41"/>
    </row>
    <row r="188" spans="1:8" ht="13.5" thickBot="1"/>
    <row r="189" spans="1:8" ht="26.25" thickBot="1">
      <c r="B189" s="39" t="s">
        <v>25</v>
      </c>
      <c r="C189" s="38" t="s">
        <v>24</v>
      </c>
      <c r="D189" s="37" t="s">
        <v>6</v>
      </c>
      <c r="E189" s="37" t="s">
        <v>5</v>
      </c>
      <c r="F189" s="37" t="s">
        <v>4</v>
      </c>
      <c r="G189" s="36" t="s">
        <v>3</v>
      </c>
      <c r="H189" s="16"/>
    </row>
    <row r="190" spans="1:8">
      <c r="B190" s="35" t="s">
        <v>23</v>
      </c>
      <c r="C190" s="34">
        <v>500</v>
      </c>
      <c r="D190" s="33" t="s">
        <v>22</v>
      </c>
      <c r="E190" s="33" t="s">
        <v>21</v>
      </c>
      <c r="F190" s="33" t="s">
        <v>20</v>
      </c>
      <c r="G190" s="32" t="s">
        <v>19</v>
      </c>
      <c r="H190" s="16"/>
    </row>
    <row r="191" spans="1:8">
      <c r="B191" s="31" t="s">
        <v>18</v>
      </c>
      <c r="C191" s="30">
        <v>700</v>
      </c>
      <c r="D191" s="29" t="s">
        <v>17</v>
      </c>
      <c r="E191" s="29" t="s">
        <v>16</v>
      </c>
      <c r="F191" s="29" t="s">
        <v>15</v>
      </c>
      <c r="G191" s="28" t="s">
        <v>14</v>
      </c>
      <c r="H191" s="16"/>
    </row>
    <row r="192" spans="1:8" ht="13.5" thickBot="1">
      <c r="B192" s="27" t="s">
        <v>13</v>
      </c>
      <c r="C192" s="26">
        <v>300</v>
      </c>
      <c r="D192" s="25" t="s">
        <v>12</v>
      </c>
      <c r="E192" s="25" t="s">
        <v>11</v>
      </c>
      <c r="F192" s="25" t="s">
        <v>10</v>
      </c>
      <c r="G192" s="24" t="s">
        <v>9</v>
      </c>
      <c r="H192" s="16"/>
    </row>
    <row r="193" spans="2:8" ht="13.5" thickBot="1">
      <c r="B193" s="23"/>
      <c r="C193" s="21"/>
      <c r="D193" s="22"/>
      <c r="E193" s="22"/>
      <c r="F193" s="22"/>
      <c r="G193" s="21"/>
      <c r="H193" s="16"/>
    </row>
    <row r="194" spans="2:8" ht="29.25" customHeight="1" thickBot="1">
      <c r="B194" s="20" t="s">
        <v>8</v>
      </c>
      <c r="C194" s="19" t="s">
        <v>7</v>
      </c>
      <c r="D194" s="18" t="s">
        <v>6</v>
      </c>
      <c r="E194" s="18" t="s">
        <v>5</v>
      </c>
      <c r="F194" s="18" t="s">
        <v>4</v>
      </c>
      <c r="G194" s="17" t="s">
        <v>3</v>
      </c>
      <c r="H194" s="16"/>
    </row>
    <row r="195" spans="2:8">
      <c r="B195" s="15" t="s">
        <v>2</v>
      </c>
      <c r="C195" s="14">
        <f>(C173+C156+C137+C120+C103+C88+C73+C52+C35+C17)/10</f>
        <v>509</v>
      </c>
      <c r="D195" s="14">
        <f>(D173+D156+D137+D120+D103+D88+D73+D52+D35+D17)/10</f>
        <v>17.853999999999999</v>
      </c>
      <c r="E195" s="14">
        <f>(E173+E156+E137+E120+E103+E88+E73+E52+E35+E17)/10</f>
        <v>17.556999999999999</v>
      </c>
      <c r="F195" s="14">
        <f>(F173+F156+F137+F120+F103+F88+F73+F52+F35+F17)/10</f>
        <v>75.714000000000013</v>
      </c>
      <c r="G195" s="13">
        <f>(G173+G156+G137+G120+G103+G88+G73+G52+G35+G17)/10</f>
        <v>518.30799999999999</v>
      </c>
      <c r="H195" s="6"/>
    </row>
    <row r="196" spans="2:8">
      <c r="B196" s="12" t="s">
        <v>1</v>
      </c>
      <c r="C196" s="11">
        <f>(C180+C164+C143+C128+C110+C94+C79+C60+C43+C25)/10</f>
        <v>708</v>
      </c>
      <c r="D196" s="11">
        <f>(D180+D164+D143+D128+D110+D94+D79+D60+D43+D25)/10</f>
        <v>24.846999999999998</v>
      </c>
      <c r="E196" s="11">
        <f>(E180+E164+E143+E128+E110+E94+E79+E60+E43+E25)/10</f>
        <v>25.090999999999998</v>
      </c>
      <c r="F196" s="11">
        <f>(F180+F164+F143+F128+F110+F94+F79+F60+F43+F25)/10</f>
        <v>107.14500000000001</v>
      </c>
      <c r="G196" s="10">
        <f>(G180+G164+G143+G128+G110+G94+G79+G60+G43+G25)/10</f>
        <v>723.80200000000002</v>
      </c>
      <c r="H196" s="6"/>
    </row>
    <row r="197" spans="2:8" ht="13.5" thickBot="1">
      <c r="B197" s="9" t="s">
        <v>0</v>
      </c>
      <c r="C197" s="8">
        <f>(C183+C167+C146+C131+C113+C97+C82+C63+C46+C28)/10</f>
        <v>300</v>
      </c>
      <c r="D197" s="8">
        <f>(D183+D167+D146+D131+D113+D97+D82+D63+D46+D28)/10</f>
        <v>9.9600000000000009</v>
      </c>
      <c r="E197" s="8">
        <f>(E183+E167+E146+E131+E113+E97+E82+E63+E46+E28)/10</f>
        <v>10.206</v>
      </c>
      <c r="F197" s="8">
        <f>(F183+F167+F146+F131+F113+F97+F82+F63+F46+F28)/10</f>
        <v>44.585999999999999</v>
      </c>
      <c r="G197" s="7">
        <f>(G183+G167+G146+G131+G113+G97+G82+G63+G46+G28)/10</f>
        <v>319.20799999999997</v>
      </c>
      <c r="H197" s="6"/>
    </row>
  </sheetData>
  <mergeCells count="90">
    <mergeCell ref="A180:B180"/>
    <mergeCell ref="A181:A182"/>
    <mergeCell ref="A183:B183"/>
    <mergeCell ref="A184:B184"/>
    <mergeCell ref="A185:B185"/>
    <mergeCell ref="A186:B186"/>
    <mergeCell ref="A156:B156"/>
    <mergeCell ref="A157:A163"/>
    <mergeCell ref="A164:B164"/>
    <mergeCell ref="A165:A166"/>
    <mergeCell ref="A187:B187"/>
    <mergeCell ref="A168:B168"/>
    <mergeCell ref="A169:H169"/>
    <mergeCell ref="A170:A172"/>
    <mergeCell ref="A173:B173"/>
    <mergeCell ref="A174:A179"/>
    <mergeCell ref="A133:H133"/>
    <mergeCell ref="A134:A136"/>
    <mergeCell ref="A167:B167"/>
    <mergeCell ref="A138:A142"/>
    <mergeCell ref="A143:B143"/>
    <mergeCell ref="A144:A145"/>
    <mergeCell ref="A146:B146"/>
    <mergeCell ref="A147:B147"/>
    <mergeCell ref="A148:H148"/>
    <mergeCell ref="A149:A155"/>
    <mergeCell ref="A137:B137"/>
    <mergeCell ref="A114:B114"/>
    <mergeCell ref="A115:H115"/>
    <mergeCell ref="A116:A119"/>
    <mergeCell ref="A120:B120"/>
    <mergeCell ref="A121:A127"/>
    <mergeCell ref="A128:B128"/>
    <mergeCell ref="A129:A130"/>
    <mergeCell ref="A131:B131"/>
    <mergeCell ref="A132:B132"/>
    <mergeCell ref="A99:H99"/>
    <mergeCell ref="A100:A102"/>
    <mergeCell ref="A103:B103"/>
    <mergeCell ref="A104:A109"/>
    <mergeCell ref="A110:B110"/>
    <mergeCell ref="A111:A112"/>
    <mergeCell ref="A84:H84"/>
    <mergeCell ref="A85:A87"/>
    <mergeCell ref="A63:B63"/>
    <mergeCell ref="A36:A42"/>
    <mergeCell ref="A113:B113"/>
    <mergeCell ref="A89:A93"/>
    <mergeCell ref="A94:B94"/>
    <mergeCell ref="A95:A96"/>
    <mergeCell ref="A97:B97"/>
    <mergeCell ref="A98:B98"/>
    <mergeCell ref="A88:B88"/>
    <mergeCell ref="A64:B64"/>
    <mergeCell ref="A65:H65"/>
    <mergeCell ref="A66:A72"/>
    <mergeCell ref="A73:B73"/>
    <mergeCell ref="A74:A78"/>
    <mergeCell ref="A79:B79"/>
    <mergeCell ref="A80:A81"/>
    <mergeCell ref="A82:B82"/>
    <mergeCell ref="A83:B83"/>
    <mergeCell ref="A49:A51"/>
    <mergeCell ref="A52:B52"/>
    <mergeCell ref="A53:A59"/>
    <mergeCell ref="A60:B60"/>
    <mergeCell ref="A61:A62"/>
    <mergeCell ref="A43:B43"/>
    <mergeCell ref="A44:A45"/>
    <mergeCell ref="A46:B46"/>
    <mergeCell ref="A47:B47"/>
    <mergeCell ref="A48:H48"/>
    <mergeCell ref="A29:B29"/>
    <mergeCell ref="A30:H30"/>
    <mergeCell ref="A31:A33"/>
    <mergeCell ref="A11:A12"/>
    <mergeCell ref="B11:B12"/>
    <mergeCell ref="C11:C12"/>
    <mergeCell ref="D11:F11"/>
    <mergeCell ref="G11:G12"/>
    <mergeCell ref="H11:H12"/>
    <mergeCell ref="A7:H7"/>
    <mergeCell ref="A35:B35"/>
    <mergeCell ref="A13:H13"/>
    <mergeCell ref="A14:A16"/>
    <mergeCell ref="A17:B17"/>
    <mergeCell ref="A18:A24"/>
    <mergeCell ref="A25:B25"/>
    <mergeCell ref="A26:A27"/>
    <mergeCell ref="A28:B28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Otto</cp:lastModifiedBy>
  <dcterms:created xsi:type="dcterms:W3CDTF">2024-01-06T16:27:33Z</dcterms:created>
  <dcterms:modified xsi:type="dcterms:W3CDTF">2024-01-06T16:27:51Z</dcterms:modified>
</cp:coreProperties>
</file>